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chartsheets/sheet3.xml" ContentType="application/vnd.openxmlformats-officedocument.spreadsheetml.chart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chartsheets/sheet4.xml" ContentType="application/vnd.openxmlformats-officedocument.spreadsheetml.chart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chartsheets/sheet5.xml" ContentType="application/vnd.openxmlformats-officedocument.spreadsheetml.chart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chartsheets/sheet6.xml" ContentType="application/vnd.openxmlformats-officedocument.spreadsheetml.chart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5195" windowHeight="9210" tabRatio="671" activeTab="0"/>
  </bookViews>
  <sheets>
    <sheet name="Med 1" sheetId="1" r:id="rId1"/>
    <sheet name="Gráf 1" sheetId="2" r:id="rId2"/>
    <sheet name="Med 2" sheetId="3" r:id="rId3"/>
    <sheet name="Gráf 2" sheetId="4" r:id="rId4"/>
    <sheet name="Med 3" sheetId="5" r:id="rId5"/>
    <sheet name="Gráf 3" sheetId="6" r:id="rId6"/>
    <sheet name="Med 4" sheetId="7" r:id="rId7"/>
    <sheet name="Gráf 4" sheetId="8" r:id="rId8"/>
    <sheet name="Med 5" sheetId="9" r:id="rId9"/>
    <sheet name="Gráf 5" sheetId="10" r:id="rId10"/>
    <sheet name="Med 6" sheetId="11" r:id="rId11"/>
    <sheet name="Gráf 6" sheetId="12" r:id="rId12"/>
  </sheets>
  <definedNames>
    <definedName name="solver_adj" localSheetId="0" hidden="1">'Med 1'!$M$4:$M$5</definedName>
    <definedName name="solver_adj" localSheetId="2" hidden="1">'Med 2'!$M$4:$M$5</definedName>
    <definedName name="solver_adj" localSheetId="4" hidden="1">'Med 3'!$M$4:$M$5</definedName>
    <definedName name="solver_adj" localSheetId="6" hidden="1">'Med 4'!$M$4:$M$5</definedName>
    <definedName name="solver_adj" localSheetId="8" hidden="1">'Med 5'!$M$4:$M$5</definedName>
    <definedName name="solver_cvg" localSheetId="0" hidden="1">0.0001</definedName>
    <definedName name="solver_cvg" localSheetId="2" hidden="1">0.0001</definedName>
    <definedName name="solver_cvg" localSheetId="4" hidden="1">0.0001</definedName>
    <definedName name="solver_cvg" localSheetId="6" hidden="1">0.0001</definedName>
    <definedName name="solver_cvg" localSheetId="8" hidden="1">0.0001</definedName>
    <definedName name="solver_drv" localSheetId="0" hidden="1">1</definedName>
    <definedName name="solver_drv" localSheetId="2" hidden="1">1</definedName>
    <definedName name="solver_drv" localSheetId="4" hidden="1">1</definedName>
    <definedName name="solver_drv" localSheetId="6" hidden="1">1</definedName>
    <definedName name="solver_drv" localSheetId="8" hidden="1">1</definedName>
    <definedName name="solver_est" localSheetId="0" hidden="1">1</definedName>
    <definedName name="solver_est" localSheetId="2" hidden="1">1</definedName>
    <definedName name="solver_est" localSheetId="4" hidden="1">1</definedName>
    <definedName name="solver_est" localSheetId="6" hidden="1">1</definedName>
    <definedName name="solver_est" localSheetId="8" hidden="1">1</definedName>
    <definedName name="solver_itr" localSheetId="0" hidden="1">100</definedName>
    <definedName name="solver_itr" localSheetId="2" hidden="1">100</definedName>
    <definedName name="solver_itr" localSheetId="4" hidden="1">100</definedName>
    <definedName name="solver_itr" localSheetId="6" hidden="1">100</definedName>
    <definedName name="solver_itr" localSheetId="8" hidden="1">100</definedName>
    <definedName name="solver_lin" localSheetId="0" hidden="1">2</definedName>
    <definedName name="solver_lin" localSheetId="2" hidden="1">2</definedName>
    <definedName name="solver_lin" localSheetId="4" hidden="1">2</definedName>
    <definedName name="solver_lin" localSheetId="6" hidden="1">2</definedName>
    <definedName name="solver_lin" localSheetId="8" hidden="1">2</definedName>
    <definedName name="solver_neg" localSheetId="0" hidden="1">2</definedName>
    <definedName name="solver_neg" localSheetId="2" hidden="1">2</definedName>
    <definedName name="solver_neg" localSheetId="4" hidden="1">2</definedName>
    <definedName name="solver_neg" localSheetId="6" hidden="1">2</definedName>
    <definedName name="solver_neg" localSheetId="8" hidden="1">2</definedName>
    <definedName name="solver_num" localSheetId="0" hidden="1">0</definedName>
    <definedName name="solver_num" localSheetId="2" hidden="1">0</definedName>
    <definedName name="solver_num" localSheetId="4" hidden="1">0</definedName>
    <definedName name="solver_num" localSheetId="6" hidden="1">0</definedName>
    <definedName name="solver_num" localSheetId="8" hidden="1">0</definedName>
    <definedName name="solver_nwt" localSheetId="0" hidden="1">1</definedName>
    <definedName name="solver_nwt" localSheetId="2" hidden="1">1</definedName>
    <definedName name="solver_nwt" localSheetId="4" hidden="1">1</definedName>
    <definedName name="solver_nwt" localSheetId="6" hidden="1">1</definedName>
    <definedName name="solver_nwt" localSheetId="8" hidden="1">1</definedName>
    <definedName name="solver_opt" localSheetId="0" hidden="1">'Med 1'!#REF!</definedName>
    <definedName name="solver_opt" localSheetId="2" hidden="1">'Med 2'!#REF!</definedName>
    <definedName name="solver_opt" localSheetId="4" hidden="1">'Med 3'!#REF!</definedName>
    <definedName name="solver_opt" localSheetId="6" hidden="1">'Med 4'!#REF!</definedName>
    <definedName name="solver_opt" localSheetId="8" hidden="1">'Med 5'!#REF!</definedName>
    <definedName name="solver_pre" localSheetId="0" hidden="1">0.000001</definedName>
    <definedName name="solver_pre" localSheetId="2" hidden="1">0.000001</definedName>
    <definedName name="solver_pre" localSheetId="4" hidden="1">0.000001</definedName>
    <definedName name="solver_pre" localSheetId="6" hidden="1">0.000001</definedName>
    <definedName name="solver_pre" localSheetId="8" hidden="1">0.000001</definedName>
    <definedName name="solver_scl" localSheetId="0" hidden="1">2</definedName>
    <definedName name="solver_scl" localSheetId="2" hidden="1">2</definedName>
    <definedName name="solver_scl" localSheetId="4" hidden="1">2</definedName>
    <definedName name="solver_scl" localSheetId="6" hidden="1">2</definedName>
    <definedName name="solver_scl" localSheetId="8" hidden="1">2</definedName>
    <definedName name="solver_sho" localSheetId="0" hidden="1">2</definedName>
    <definedName name="solver_sho" localSheetId="2" hidden="1">2</definedName>
    <definedName name="solver_sho" localSheetId="4" hidden="1">2</definedName>
    <definedName name="solver_sho" localSheetId="6" hidden="1">2</definedName>
    <definedName name="solver_sho" localSheetId="8" hidden="1">2</definedName>
    <definedName name="solver_tim" localSheetId="0" hidden="1">100</definedName>
    <definedName name="solver_tim" localSheetId="2" hidden="1">100</definedName>
    <definedName name="solver_tim" localSheetId="4" hidden="1">100</definedName>
    <definedName name="solver_tim" localSheetId="6" hidden="1">100</definedName>
    <definedName name="solver_tim" localSheetId="8" hidden="1">100</definedName>
    <definedName name="solver_tol" localSheetId="0" hidden="1">0.05</definedName>
    <definedName name="solver_tol" localSheetId="2" hidden="1">0.05</definedName>
    <definedName name="solver_tol" localSheetId="4" hidden="1">0.05</definedName>
    <definedName name="solver_tol" localSheetId="6" hidden="1">0.05</definedName>
    <definedName name="solver_tol" localSheetId="8" hidden="1">0.05</definedName>
    <definedName name="solver_typ" localSheetId="0" hidden="1">2</definedName>
    <definedName name="solver_typ" localSheetId="2" hidden="1">2</definedName>
    <definedName name="solver_typ" localSheetId="4" hidden="1">2</definedName>
    <definedName name="solver_typ" localSheetId="6" hidden="1">2</definedName>
    <definedName name="solver_typ" localSheetId="8" hidden="1">2</definedName>
    <definedName name="solver_val" localSheetId="0" hidden="1">0</definedName>
    <definedName name="solver_val" localSheetId="2" hidden="1">0</definedName>
    <definedName name="solver_val" localSheetId="4" hidden="1">0</definedName>
    <definedName name="solver_val" localSheetId="6" hidden="1">0</definedName>
    <definedName name="solver_val" localSheetId="8" hidden="1">0</definedName>
  </definedNames>
  <calcPr fullCalcOnLoad="1"/>
</workbook>
</file>

<file path=xl/sharedStrings.xml><?xml version="1.0" encoding="utf-8"?>
<sst xmlns="http://schemas.openxmlformats.org/spreadsheetml/2006/main" count="126" uniqueCount="21">
  <si>
    <t>Tempo</t>
  </si>
  <si>
    <t>Freqüências (Hz)</t>
  </si>
  <si>
    <t>(ms)</t>
  </si>
  <si>
    <t>Dados</t>
  </si>
  <si>
    <t>Velocidades (m/s)</t>
  </si>
  <si>
    <t>Média</t>
  </si>
  <si>
    <t>L</t>
  </si>
  <si>
    <t>m</t>
  </si>
  <si>
    <t>r</t>
  </si>
  <si>
    <t>R</t>
  </si>
  <si>
    <t>a</t>
  </si>
  <si>
    <t>Tensão</t>
  </si>
  <si>
    <t>(MPa)</t>
  </si>
  <si>
    <t>Deformação</t>
  </si>
  <si>
    <t>(mm/m)</t>
  </si>
  <si>
    <t>Comprimento do fio (cm)</t>
  </si>
  <si>
    <t>Densidade linear do fio (g/m)</t>
  </si>
  <si>
    <t>Raio do Fio (mm)</t>
  </si>
  <si>
    <t>Raio do Eixo (mm)</t>
  </si>
  <si>
    <t>Varaição de ângulo de cada tracionada (graus)</t>
  </si>
  <si>
    <t>Determinação do Módulo de Young do Cobre. (0,58mm)</t>
  </si>
</sst>
</file>

<file path=xl/styles.xml><?xml version="1.0" encoding="utf-8"?>
<styleSheet xmlns="http://schemas.openxmlformats.org/spreadsheetml/2006/main">
  <numFmts count="13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0&quot;°H&quot;"/>
    <numFmt numFmtId="165" formatCode="0&quot;°Harm.&quot;"/>
    <numFmt numFmtId="166" formatCode="0.0"/>
    <numFmt numFmtId="167" formatCode="&quot;±(&quot;0.00&quot;)&quot;"/>
    <numFmt numFmtId="168" formatCode="0.000"/>
  </numFmts>
  <fonts count="13">
    <font>
      <sz val="10"/>
      <name val="Arial"/>
      <family val="0"/>
    </font>
    <font>
      <b/>
      <sz val="14"/>
      <name val="Arial"/>
      <family val="2"/>
    </font>
    <font>
      <b/>
      <sz val="10"/>
      <name val="Arial"/>
      <family val="2"/>
    </font>
    <font>
      <sz val="8"/>
      <name val="Arial"/>
      <family val="0"/>
    </font>
    <font>
      <i/>
      <sz val="10"/>
      <name val="Arial"/>
      <family val="2"/>
    </font>
    <font>
      <i/>
      <sz val="12"/>
      <name val="Symbol"/>
      <family val="1"/>
    </font>
    <font>
      <b/>
      <i/>
      <sz val="10"/>
      <name val="Arial"/>
      <family val="2"/>
    </font>
    <font>
      <i/>
      <sz val="10"/>
      <color indexed="55"/>
      <name val="Arial"/>
      <family val="2"/>
    </font>
    <font>
      <sz val="14.25"/>
      <name val="Arial"/>
      <family val="0"/>
    </font>
    <font>
      <sz val="14.5"/>
      <name val="Arial"/>
      <family val="0"/>
    </font>
    <font>
      <sz val="14.75"/>
      <name val="Arial"/>
      <family val="0"/>
    </font>
    <font>
      <b/>
      <sz val="12"/>
      <name val="Arial"/>
      <family val="2"/>
    </font>
    <font>
      <sz val="12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166" fontId="0" fillId="0" borderId="0" xfId="0" applyNumberForma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2" fontId="0" fillId="0" borderId="0" xfId="0" applyNumberFormat="1" applyAlignment="1">
      <alignment/>
    </xf>
    <xf numFmtId="165" fontId="3" fillId="0" borderId="0" xfId="0" applyNumberFormat="1" applyFont="1" applyAlignment="1">
      <alignment/>
    </xf>
    <xf numFmtId="0" fontId="3" fillId="0" borderId="0" xfId="0" applyFont="1" applyAlignment="1">
      <alignment/>
    </xf>
    <xf numFmtId="2" fontId="7" fillId="0" borderId="0" xfId="0" applyNumberFormat="1" applyFont="1" applyAlignment="1">
      <alignment/>
    </xf>
    <xf numFmtId="2" fontId="0" fillId="0" borderId="0" xfId="0" applyNumberFormat="1" applyFont="1" applyAlignment="1">
      <alignment/>
    </xf>
    <xf numFmtId="2" fontId="7" fillId="0" borderId="0" xfId="0" applyNumberFormat="1" applyFont="1" applyAlignment="1">
      <alignment/>
    </xf>
    <xf numFmtId="167" fontId="3" fillId="0" borderId="0" xfId="0" applyNumberFormat="1" applyFont="1" applyAlignment="1">
      <alignment horizontal="left"/>
    </xf>
    <xf numFmtId="168" fontId="0" fillId="0" borderId="0" xfId="0" applyNumberFormat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worksheet" Target="worksheets/sheet2.xml" /><Relationship Id="rId4" Type="http://schemas.openxmlformats.org/officeDocument/2006/relationships/chartsheet" Target="chartsheets/sheet2.xml" /><Relationship Id="rId5" Type="http://schemas.openxmlformats.org/officeDocument/2006/relationships/worksheet" Target="worksheets/sheet3.xml" /><Relationship Id="rId6" Type="http://schemas.openxmlformats.org/officeDocument/2006/relationships/chartsheet" Target="chartsheets/sheet3.xml" /><Relationship Id="rId7" Type="http://schemas.openxmlformats.org/officeDocument/2006/relationships/worksheet" Target="worksheets/sheet4.xml" /><Relationship Id="rId8" Type="http://schemas.openxmlformats.org/officeDocument/2006/relationships/chartsheet" Target="chartsheets/sheet4.xml" /><Relationship Id="rId9" Type="http://schemas.openxmlformats.org/officeDocument/2006/relationships/worksheet" Target="worksheets/sheet5.xml" /><Relationship Id="rId10" Type="http://schemas.openxmlformats.org/officeDocument/2006/relationships/chartsheet" Target="chartsheets/sheet5.xml" /><Relationship Id="rId11" Type="http://schemas.openxmlformats.org/officeDocument/2006/relationships/worksheet" Target="worksheets/sheet6.xml" /><Relationship Id="rId12" Type="http://schemas.openxmlformats.org/officeDocument/2006/relationships/chartsheet" Target="chartsheets/sheet6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15"/>
          <c:y val="0"/>
          <c:w val="0.96725"/>
          <c:h val="0.94725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'Med 1'!$N$10:$N$11</c:f>
              <c:strCache>
                <c:ptCount val="1"/>
                <c:pt idx="0">
                  <c:v>Tensão (MPa)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'Med 1'!$O$12:$O$179</c:f>
              <c:numCache>
                <c:ptCount val="168"/>
                <c:pt idx="0">
                  <c:v>1.000725849479351</c:v>
                </c:pt>
                <c:pt idx="1">
                  <c:v>2.001451698958702</c:v>
                </c:pt>
                <c:pt idx="2">
                  <c:v>3.0021775484380524</c:v>
                </c:pt>
                <c:pt idx="3">
                  <c:v>4.002903397917404</c:v>
                </c:pt>
                <c:pt idx="4">
                  <c:v>5.003629247396755</c:v>
                </c:pt>
                <c:pt idx="5">
                  <c:v>6.004355096876105</c:v>
                </c:pt>
                <c:pt idx="6">
                  <c:v>7.005080946355456</c:v>
                </c:pt>
                <c:pt idx="7">
                  <c:v>8.005806795834808</c:v>
                </c:pt>
                <c:pt idx="8">
                  <c:v>9.00653264531416</c:v>
                </c:pt>
                <c:pt idx="9">
                  <c:v>10.00725849479351</c:v>
                </c:pt>
                <c:pt idx="10">
                  <c:v>11.00798434427286</c:v>
                </c:pt>
                <c:pt idx="11">
                  <c:v>12.00871019375221</c:v>
                </c:pt>
                <c:pt idx="12">
                  <c:v>13.009436043231561</c:v>
                </c:pt>
                <c:pt idx="13">
                  <c:v>14.010161892710912</c:v>
                </c:pt>
                <c:pt idx="14">
                  <c:v>15.010887742190263</c:v>
                </c:pt>
                <c:pt idx="15">
                  <c:v>16.011613591669615</c:v>
                </c:pt>
                <c:pt idx="16">
                  <c:v>17.012339441148967</c:v>
                </c:pt>
                <c:pt idx="17">
                  <c:v>18.01306529062832</c:v>
                </c:pt>
                <c:pt idx="18">
                  <c:v>19.01379114010767</c:v>
                </c:pt>
                <c:pt idx="19">
                  <c:v>20.01451698958702</c:v>
                </c:pt>
                <c:pt idx="20">
                  <c:v>21.015242839066367</c:v>
                </c:pt>
                <c:pt idx="21">
                  <c:v>22.01596868854572</c:v>
                </c:pt>
                <c:pt idx="22">
                  <c:v>23.01669453802507</c:v>
                </c:pt>
                <c:pt idx="23">
                  <c:v>24.01742038750442</c:v>
                </c:pt>
                <c:pt idx="24">
                  <c:v>25.01814623698377</c:v>
                </c:pt>
                <c:pt idx="25">
                  <c:v>26.018872086463123</c:v>
                </c:pt>
                <c:pt idx="26">
                  <c:v>27.019597935942475</c:v>
                </c:pt>
                <c:pt idx="27">
                  <c:v>28.020323785421823</c:v>
                </c:pt>
                <c:pt idx="28">
                  <c:v>29.021049634901175</c:v>
                </c:pt>
                <c:pt idx="29">
                  <c:v>30.021775484380527</c:v>
                </c:pt>
                <c:pt idx="30">
                  <c:v>31.02250133385988</c:v>
                </c:pt>
                <c:pt idx="31">
                  <c:v>32.02322718333923</c:v>
                </c:pt>
                <c:pt idx="32">
                  <c:v>33.023953032818575</c:v>
                </c:pt>
                <c:pt idx="33">
                  <c:v>34.024678882297934</c:v>
                </c:pt>
                <c:pt idx="34">
                  <c:v>35.02540473177728</c:v>
                </c:pt>
                <c:pt idx="35">
                  <c:v>36.02613058125664</c:v>
                </c:pt>
                <c:pt idx="36">
                  <c:v>37.02685643073598</c:v>
                </c:pt>
                <c:pt idx="37">
                  <c:v>38.02758228021534</c:v>
                </c:pt>
                <c:pt idx="38">
                  <c:v>39.028308129694686</c:v>
                </c:pt>
                <c:pt idx="39">
                  <c:v>40.02903397917404</c:v>
                </c:pt>
                <c:pt idx="40">
                  <c:v>41.02975982865339</c:v>
                </c:pt>
                <c:pt idx="41">
                  <c:v>42.030485678132735</c:v>
                </c:pt>
                <c:pt idx="42">
                  <c:v>43.031211527612086</c:v>
                </c:pt>
                <c:pt idx="43">
                  <c:v>44.03193737709144</c:v>
                </c:pt>
                <c:pt idx="44">
                  <c:v>45.03266322657079</c:v>
                </c:pt>
                <c:pt idx="45">
                  <c:v>46.03338907605014</c:v>
                </c:pt>
                <c:pt idx="46">
                  <c:v>47.03411492552949</c:v>
                </c:pt>
                <c:pt idx="47">
                  <c:v>48.03484077500884</c:v>
                </c:pt>
                <c:pt idx="48">
                  <c:v>49.03556662448819</c:v>
                </c:pt>
                <c:pt idx="49">
                  <c:v>50.03629247396754</c:v>
                </c:pt>
                <c:pt idx="50">
                  <c:v>51.037018323446894</c:v>
                </c:pt>
                <c:pt idx="51">
                  <c:v>52.037744172926246</c:v>
                </c:pt>
                <c:pt idx="52">
                  <c:v>53.0384700224056</c:v>
                </c:pt>
                <c:pt idx="53">
                  <c:v>54.03919587188495</c:v>
                </c:pt>
                <c:pt idx="54">
                  <c:v>55.0399217213643</c:v>
                </c:pt>
                <c:pt idx="55">
                  <c:v>56.040647570843646</c:v>
                </c:pt>
                <c:pt idx="56">
                  <c:v>57.041373420323005</c:v>
                </c:pt>
                <c:pt idx="57">
                  <c:v>58.04209926980235</c:v>
                </c:pt>
                <c:pt idx="58">
                  <c:v>59.04282511928171</c:v>
                </c:pt>
                <c:pt idx="59">
                  <c:v>60.04355096876105</c:v>
                </c:pt>
                <c:pt idx="60">
                  <c:v>61.04427681824041</c:v>
                </c:pt>
                <c:pt idx="61">
                  <c:v>62.04500266771976</c:v>
                </c:pt>
                <c:pt idx="62">
                  <c:v>63.045728517199116</c:v>
                </c:pt>
                <c:pt idx="63">
                  <c:v>64.04645436667846</c:v>
                </c:pt>
                <c:pt idx="64">
                  <c:v>65.04718021615781</c:v>
                </c:pt>
                <c:pt idx="65">
                  <c:v>66.04790606563715</c:v>
                </c:pt>
                <c:pt idx="66">
                  <c:v>67.04863191511652</c:v>
                </c:pt>
                <c:pt idx="67">
                  <c:v>68.04935776459587</c:v>
                </c:pt>
                <c:pt idx="68">
                  <c:v>69.05008361407522</c:v>
                </c:pt>
                <c:pt idx="69">
                  <c:v>70.05080946355456</c:v>
                </c:pt>
                <c:pt idx="70">
                  <c:v>71.05153531303391</c:v>
                </c:pt>
                <c:pt idx="71">
                  <c:v>72.05226116251328</c:v>
                </c:pt>
                <c:pt idx="72">
                  <c:v>73.05298701199261</c:v>
                </c:pt>
                <c:pt idx="73">
                  <c:v>74.05371286147196</c:v>
                </c:pt>
                <c:pt idx="74">
                  <c:v>75.05443871095132</c:v>
                </c:pt>
                <c:pt idx="75">
                  <c:v>76.05516456043068</c:v>
                </c:pt>
                <c:pt idx="76">
                  <c:v>77.05589040991002</c:v>
                </c:pt>
                <c:pt idx="77">
                  <c:v>78.05661625938937</c:v>
                </c:pt>
                <c:pt idx="78">
                  <c:v>79.05734210886872</c:v>
                </c:pt>
                <c:pt idx="79">
                  <c:v>80.05806795834808</c:v>
                </c:pt>
                <c:pt idx="80">
                  <c:v>81.05879380782741</c:v>
                </c:pt>
                <c:pt idx="81">
                  <c:v>82.05951965730678</c:v>
                </c:pt>
                <c:pt idx="82">
                  <c:v>83.06024550678613</c:v>
                </c:pt>
                <c:pt idx="83">
                  <c:v>84.06097135626547</c:v>
                </c:pt>
                <c:pt idx="84">
                  <c:v>85.06169720574482</c:v>
                </c:pt>
                <c:pt idx="85">
                  <c:v>86.06242305522417</c:v>
                </c:pt>
                <c:pt idx="86">
                  <c:v>87.06314890470352</c:v>
                </c:pt>
                <c:pt idx="87">
                  <c:v>88.06387475418288</c:v>
                </c:pt>
                <c:pt idx="88">
                  <c:v>89.06460060366223</c:v>
                </c:pt>
                <c:pt idx="89">
                  <c:v>90.06532645314158</c:v>
                </c:pt>
                <c:pt idx="90">
                  <c:v>91.06605230262093</c:v>
                </c:pt>
                <c:pt idx="91">
                  <c:v>92.06677815210028</c:v>
                </c:pt>
                <c:pt idx="92">
                  <c:v>93.06750400157964</c:v>
                </c:pt>
                <c:pt idx="93">
                  <c:v>94.06822985105897</c:v>
                </c:pt>
                <c:pt idx="94">
                  <c:v>95.06895570053834</c:v>
                </c:pt>
                <c:pt idx="95">
                  <c:v>96.06968155001768</c:v>
                </c:pt>
                <c:pt idx="96">
                  <c:v>97.07040739949704</c:v>
                </c:pt>
                <c:pt idx="97">
                  <c:v>98.07113324897638</c:v>
                </c:pt>
                <c:pt idx="98">
                  <c:v>99.07185909845575</c:v>
                </c:pt>
                <c:pt idx="99">
                  <c:v>100.07258494793508</c:v>
                </c:pt>
                <c:pt idx="100">
                  <c:v>101.07331079741445</c:v>
                </c:pt>
                <c:pt idx="101">
                  <c:v>102.07403664689379</c:v>
                </c:pt>
                <c:pt idx="102">
                  <c:v>103.07476249637315</c:v>
                </c:pt>
                <c:pt idx="103">
                  <c:v>104.07548834585249</c:v>
                </c:pt>
                <c:pt idx="104">
                  <c:v>105.07621419533184</c:v>
                </c:pt>
                <c:pt idx="105">
                  <c:v>106.0769400448112</c:v>
                </c:pt>
                <c:pt idx="106">
                  <c:v>107.07766589429056</c:v>
                </c:pt>
                <c:pt idx="107">
                  <c:v>108.0783917437699</c:v>
                </c:pt>
                <c:pt idx="108">
                  <c:v>109.07911759324925</c:v>
                </c:pt>
                <c:pt idx="109">
                  <c:v>110.0798434427286</c:v>
                </c:pt>
                <c:pt idx="110">
                  <c:v>111.08056929220795</c:v>
                </c:pt>
                <c:pt idx="111">
                  <c:v>112.08129514168729</c:v>
                </c:pt>
                <c:pt idx="112">
                  <c:v>113.08202099116664</c:v>
                </c:pt>
                <c:pt idx="113">
                  <c:v>114.08274684064601</c:v>
                </c:pt>
                <c:pt idx="114">
                  <c:v>115.08347269012533</c:v>
                </c:pt>
                <c:pt idx="115">
                  <c:v>116.0841985396047</c:v>
                </c:pt>
                <c:pt idx="116">
                  <c:v>117.08492438908405</c:v>
                </c:pt>
                <c:pt idx="117">
                  <c:v>118.08565023856342</c:v>
                </c:pt>
                <c:pt idx="118">
                  <c:v>119.08637608804274</c:v>
                </c:pt>
                <c:pt idx="119">
                  <c:v>120.0871019375221</c:v>
                </c:pt>
                <c:pt idx="120">
                  <c:v>121.08782778700146</c:v>
                </c:pt>
                <c:pt idx="121">
                  <c:v>122.08855363648082</c:v>
                </c:pt>
                <c:pt idx="122">
                  <c:v>123.08927948596015</c:v>
                </c:pt>
                <c:pt idx="123">
                  <c:v>124.09000533543951</c:v>
                </c:pt>
                <c:pt idx="124">
                  <c:v>125.09073118491887</c:v>
                </c:pt>
                <c:pt idx="125">
                  <c:v>126.09145703439823</c:v>
                </c:pt>
                <c:pt idx="126">
                  <c:v>127.09218288387756</c:v>
                </c:pt>
                <c:pt idx="127">
                  <c:v>128.09290873335692</c:v>
                </c:pt>
                <c:pt idx="128">
                  <c:v>129.09363458283627</c:v>
                </c:pt>
                <c:pt idx="129">
                  <c:v>130.09436043231563</c:v>
                </c:pt>
                <c:pt idx="130">
                  <c:v>131.09508628179498</c:v>
                </c:pt>
                <c:pt idx="131">
                  <c:v>132.0958121312743</c:v>
                </c:pt>
                <c:pt idx="132">
                  <c:v>133.09653798075368</c:v>
                </c:pt>
                <c:pt idx="133">
                  <c:v>134.09726383023303</c:v>
                </c:pt>
                <c:pt idx="134">
                  <c:v>135.09798967971238</c:v>
                </c:pt>
                <c:pt idx="135">
                  <c:v>136.09871552919174</c:v>
                </c:pt>
                <c:pt idx="136">
                  <c:v>137.09944137867106</c:v>
                </c:pt>
                <c:pt idx="137">
                  <c:v>138.10016722815044</c:v>
                </c:pt>
                <c:pt idx="138">
                  <c:v>139.1008930776298</c:v>
                </c:pt>
                <c:pt idx="139">
                  <c:v>140.10161892710912</c:v>
                </c:pt>
                <c:pt idx="140">
                  <c:v>141.1023447765885</c:v>
                </c:pt>
                <c:pt idx="141">
                  <c:v>142.10307062606782</c:v>
                </c:pt>
                <c:pt idx="142">
                  <c:v>143.10379647554717</c:v>
                </c:pt>
                <c:pt idx="143">
                  <c:v>144.10452232502655</c:v>
                </c:pt>
                <c:pt idx="144">
                  <c:v>145.10524817450587</c:v>
                </c:pt>
                <c:pt idx="145">
                  <c:v>146.10597402398523</c:v>
                </c:pt>
                <c:pt idx="146">
                  <c:v>147.10669987346458</c:v>
                </c:pt>
                <c:pt idx="147">
                  <c:v>148.10742572294393</c:v>
                </c:pt>
                <c:pt idx="148">
                  <c:v>149.1081515724233</c:v>
                </c:pt>
                <c:pt idx="149">
                  <c:v>150.10887742190263</c:v>
                </c:pt>
                <c:pt idx="150">
                  <c:v>151.10960327138196</c:v>
                </c:pt>
                <c:pt idx="151">
                  <c:v>152.11032912086137</c:v>
                </c:pt>
                <c:pt idx="152">
                  <c:v>153.1110549703407</c:v>
                </c:pt>
                <c:pt idx="153">
                  <c:v>154.11178081982004</c:v>
                </c:pt>
                <c:pt idx="154">
                  <c:v>155.1125066692994</c:v>
                </c:pt>
                <c:pt idx="155">
                  <c:v>156.11323251877874</c:v>
                </c:pt>
                <c:pt idx="156">
                  <c:v>157.1139583682581</c:v>
                </c:pt>
                <c:pt idx="157">
                  <c:v>158.11468421773745</c:v>
                </c:pt>
                <c:pt idx="158">
                  <c:v>159.11541006721677</c:v>
                </c:pt>
                <c:pt idx="159">
                  <c:v>160.11613591669615</c:v>
                </c:pt>
                <c:pt idx="160">
                  <c:v>161.1168617661755</c:v>
                </c:pt>
                <c:pt idx="161">
                  <c:v>162.11758761565483</c:v>
                </c:pt>
                <c:pt idx="162">
                  <c:v>163.11831346513418</c:v>
                </c:pt>
                <c:pt idx="163">
                  <c:v>164.11903931461356</c:v>
                </c:pt>
                <c:pt idx="164">
                  <c:v>165.1197651640929</c:v>
                </c:pt>
                <c:pt idx="165">
                  <c:v>166.12049101357226</c:v>
                </c:pt>
                <c:pt idx="166">
                  <c:v>167.1212168630516</c:v>
                </c:pt>
                <c:pt idx="167">
                  <c:v>168.12194271253094</c:v>
                </c:pt>
              </c:numCache>
            </c:numRef>
          </c:xVal>
          <c:yVal>
            <c:numRef>
              <c:f>'Med 1'!$N$12:$N$179</c:f>
              <c:numCache>
                <c:ptCount val="168"/>
                <c:pt idx="0">
                  <c:v>92.23481727662333</c:v>
                </c:pt>
                <c:pt idx="1">
                  <c:v>118.15478245653317</c:v>
                </c:pt>
                <c:pt idx="2">
                  <c:v>135.60864668125</c:v>
                </c:pt>
                <c:pt idx="3">
                  <c:v>150.05175639902305</c:v>
                </c:pt>
                <c:pt idx="4">
                  <c:v>157.68220589358268</c:v>
                </c:pt>
                <c:pt idx="5">
                  <c:v>164.47926769279883</c:v>
                </c:pt>
                <c:pt idx="6">
                  <c:v>166.68239906511127</c:v>
                </c:pt>
                <c:pt idx="7">
                  <c:v>170.4705144896176</c:v>
                </c:pt>
                <c:pt idx="8">
                  <c:v>174.65969903160126</c:v>
                </c:pt>
                <c:pt idx="9">
                  <c:v>177.0441041967788</c:v>
                </c:pt>
                <c:pt idx="10">
                  <c:v>177.71885567542392</c:v>
                </c:pt>
                <c:pt idx="11">
                  <c:v>183.61637413084776</c:v>
                </c:pt>
                <c:pt idx="12">
                  <c:v>182.78370341685718</c:v>
                </c:pt>
                <c:pt idx="13">
                  <c:v>184.7090522804099</c:v>
                </c:pt>
                <c:pt idx="14">
                  <c:v>185.33665466423426</c:v>
                </c:pt>
                <c:pt idx="15">
                  <c:v>187.76472107032697</c:v>
                </c:pt>
                <c:pt idx="16">
                  <c:v>189.54787246879923</c:v>
                </c:pt>
                <c:pt idx="17">
                  <c:v>189.36108593542522</c:v>
                </c:pt>
                <c:pt idx="18">
                  <c:v>191.77143544377532</c:v>
                </c:pt>
                <c:pt idx="19">
                  <c:v>193.68047195845875</c:v>
                </c:pt>
                <c:pt idx="20">
                  <c:v>194.2348524169956</c:v>
                </c:pt>
                <c:pt idx="21">
                  <c:v>194.82790669420058</c:v>
                </c:pt>
                <c:pt idx="22">
                  <c:v>198.73667786471495</c:v>
                </c:pt>
                <c:pt idx="23">
                  <c:v>199.31101491809602</c:v>
                </c:pt>
                <c:pt idx="24">
                  <c:v>200.6671728701132</c:v>
                </c:pt>
                <c:pt idx="25">
                  <c:v>202.2208602079565</c:v>
                </c:pt>
                <c:pt idx="26">
                  <c:v>205.13883517422522</c:v>
                </c:pt>
                <c:pt idx="27">
                  <c:v>205.48884054826468</c:v>
                </c:pt>
                <c:pt idx="28">
                  <c:v>205.64449425349017</c:v>
                </c:pt>
                <c:pt idx="29">
                  <c:v>208.03856374260968</c:v>
                </c:pt>
                <c:pt idx="30">
                  <c:v>209.3978621711694</c:v>
                </c:pt>
                <c:pt idx="31">
                  <c:v>209.65977316767896</c:v>
                </c:pt>
                <c:pt idx="32">
                  <c:v>211.57668256322316</c:v>
                </c:pt>
                <c:pt idx="33">
                  <c:v>212.52521942818203</c:v>
                </c:pt>
                <c:pt idx="34">
                  <c:v>214.13730534738227</c:v>
                </c:pt>
                <c:pt idx="35">
                  <c:v>215.9415643679121</c:v>
                </c:pt>
                <c:pt idx="36">
                  <c:v>215.05175551923526</c:v>
                </c:pt>
                <c:pt idx="37">
                  <c:v>216.6933533342116</c:v>
                </c:pt>
                <c:pt idx="38">
                  <c:v>217.0997292697921</c:v>
                </c:pt>
                <c:pt idx="39">
                  <c:v>217.68664725881405</c:v>
                </c:pt>
                <c:pt idx="40">
                  <c:v>217.68664725881405</c:v>
                </c:pt>
                <c:pt idx="41">
                  <c:v>218.27435752860046</c:v>
                </c:pt>
                <c:pt idx="42">
                  <c:v>218.1139943362689</c:v>
                </c:pt>
                <c:pt idx="43">
                  <c:v>221.61519168647513</c:v>
                </c:pt>
                <c:pt idx="44">
                  <c:v>223.55882009602263</c:v>
                </c:pt>
                <c:pt idx="45">
                  <c:v>222.9809197358609</c:v>
                </c:pt>
                <c:pt idx="46">
                  <c:v>221.34591444318878</c:v>
                </c:pt>
                <c:pt idx="47">
                  <c:v>221.34591444318878</c:v>
                </c:pt>
                <c:pt idx="48">
                  <c:v>222.65343736471587</c:v>
                </c:pt>
                <c:pt idx="49">
                  <c:v>224.72364551731462</c:v>
                </c:pt>
                <c:pt idx="50">
                  <c:v>226.65358662187884</c:v>
                </c:pt>
                <c:pt idx="51">
                  <c:v>227.04874422400877</c:v>
                </c:pt>
                <c:pt idx="52">
                  <c:v>225.67399366050884</c:v>
                </c:pt>
                <c:pt idx="53">
                  <c:v>230.88176254961394</c:v>
                </c:pt>
                <c:pt idx="54">
                  <c:v>228.53706962649346</c:v>
                </c:pt>
                <c:pt idx="55">
                  <c:v>231.9828036400655</c:v>
                </c:pt>
                <c:pt idx="56">
                  <c:v>232.1757551081377</c:v>
                </c:pt>
                <c:pt idx="57">
                  <c:v>236.39924896757432</c:v>
                </c:pt>
                <c:pt idx="58">
                  <c:v>233.6254478201655</c:v>
                </c:pt>
                <c:pt idx="59">
                  <c:v>233.07265192315757</c:v>
                </c:pt>
                <c:pt idx="60">
                  <c:v>235.7737164990943</c:v>
                </c:pt>
                <c:pt idx="61">
                  <c:v>237.23458135206693</c:v>
                </c:pt>
                <c:pt idx="62">
                  <c:v>239.03553476935556</c:v>
                </c:pt>
                <c:pt idx="63">
                  <c:v>239.87550788931745</c:v>
                </c:pt>
                <c:pt idx="64">
                  <c:v>240.69590014417545</c:v>
                </c:pt>
                <c:pt idx="65">
                  <c:v>241.08203854444446</c:v>
                </c:pt>
                <c:pt idx="66">
                  <c:v>243.29246484138395</c:v>
                </c:pt>
                <c:pt idx="67">
                  <c:v>242.99621833632182</c:v>
                </c:pt>
                <c:pt idx="68">
                  <c:v>245.8533088175643</c:v>
                </c:pt>
                <c:pt idx="69">
                  <c:v>244.1257422476438</c:v>
                </c:pt>
                <c:pt idx="70">
                  <c:v>246.23646230209954</c:v>
                </c:pt>
                <c:pt idx="71">
                  <c:v>247.82902521192557</c:v>
                </c:pt>
                <c:pt idx="72">
                  <c:v>247.08898259573806</c:v>
                </c:pt>
                <c:pt idx="73">
                  <c:v>247.43040322301297</c:v>
                </c:pt>
                <c:pt idx="74">
                  <c:v>244.93212589615726</c:v>
                </c:pt>
                <c:pt idx="75">
                  <c:v>247.5442624809706</c:v>
                </c:pt>
                <c:pt idx="76">
                  <c:v>250.3419957456855</c:v>
                </c:pt>
                <c:pt idx="77">
                  <c:v>249.626794569045</c:v>
                </c:pt>
                <c:pt idx="78">
                  <c:v>250.55675560119442</c:v>
                </c:pt>
                <c:pt idx="79">
                  <c:v>250.51379626384593</c:v>
                </c:pt>
                <c:pt idx="80">
                  <c:v>252.00520259904502</c:v>
                </c:pt>
                <c:pt idx="81">
                  <c:v>251.54583690226698</c:v>
                </c:pt>
                <c:pt idx="82">
                  <c:v>252.22067452507585</c:v>
                </c:pt>
                <c:pt idx="83">
                  <c:v>251.9836604707366</c:v>
                </c:pt>
                <c:pt idx="84">
                  <c:v>252.00520259904502</c:v>
                </c:pt>
                <c:pt idx="85">
                  <c:v>252.82448577337271</c:v>
                </c:pt>
                <c:pt idx="86">
                  <c:v>252.6806557126957</c:v>
                </c:pt>
                <c:pt idx="87">
                  <c:v>254.61137845789008</c:v>
                </c:pt>
                <c:pt idx="88">
                  <c:v>255.69521424666854</c:v>
                </c:pt>
                <c:pt idx="89">
                  <c:v>257.6664415274732</c:v>
                </c:pt>
                <c:pt idx="90">
                  <c:v>256.9843526531844</c:v>
                </c:pt>
                <c:pt idx="91">
                  <c:v>257.2744927442864</c:v>
                </c:pt>
                <c:pt idx="92">
                  <c:v>258.05868864365436</c:v>
                </c:pt>
                <c:pt idx="93">
                  <c:v>258.88774559974695</c:v>
                </c:pt>
                <c:pt idx="94">
                  <c:v>258.37851798315455</c:v>
                </c:pt>
                <c:pt idx="95">
                  <c:v>259.645238036077</c:v>
                </c:pt>
                <c:pt idx="96">
                  <c:v>259.1425474007996</c:v>
                </c:pt>
                <c:pt idx="97">
                  <c:v>264.0957999309147</c:v>
                </c:pt>
                <c:pt idx="98">
                  <c:v>264.2281363958221</c:v>
                </c:pt>
                <c:pt idx="99">
                  <c:v>264.9197653781588</c:v>
                </c:pt>
                <c:pt idx="100">
                  <c:v>266.05481336070943</c:v>
                </c:pt>
                <c:pt idx="101">
                  <c:v>267.56211933034035</c:v>
                </c:pt>
                <c:pt idx="102">
                  <c:v>268.0358770363767</c:v>
                </c:pt>
                <c:pt idx="103">
                  <c:v>267.7397293617922</c:v>
                </c:pt>
                <c:pt idx="104">
                  <c:v>268.9253022263672</c:v>
                </c:pt>
                <c:pt idx="105">
                  <c:v>269.9499624993718</c:v>
                </c:pt>
                <c:pt idx="106">
                  <c:v>269.05884307262266</c:v>
                </c:pt>
                <c:pt idx="107">
                  <c:v>269.8013402859307</c:v>
                </c:pt>
                <c:pt idx="108">
                  <c:v>271.27450308789713</c:v>
                </c:pt>
                <c:pt idx="109">
                  <c:v>269.35571918716624</c:v>
                </c:pt>
                <c:pt idx="110">
                  <c:v>272.9459470420969</c:v>
                </c:pt>
                <c:pt idx="111">
                  <c:v>273.12533479443744</c:v>
                </c:pt>
                <c:pt idx="112">
                  <c:v>272.1692810838787</c:v>
                </c:pt>
                <c:pt idx="113">
                  <c:v>272.1692810838787</c:v>
                </c:pt>
                <c:pt idx="114">
                  <c:v>273.7237195742754</c:v>
                </c:pt>
                <c:pt idx="115">
                  <c:v>272.0200491088988</c:v>
                </c:pt>
                <c:pt idx="116">
                  <c:v>274.0231575057535</c:v>
                </c:pt>
                <c:pt idx="117">
                  <c:v>259.5432034457578</c:v>
                </c:pt>
                <c:pt idx="118">
                  <c:v>274.23286145594</c:v>
                </c:pt>
                <c:pt idx="119">
                  <c:v>274.23286145594</c:v>
                </c:pt>
                <c:pt idx="120">
                  <c:v>275.79317330043347</c:v>
                </c:pt>
                <c:pt idx="121">
                  <c:v>276.4245539550003</c:v>
                </c:pt>
                <c:pt idx="122">
                  <c:v>277.25245359187716</c:v>
                </c:pt>
                <c:pt idx="123">
                  <c:v>278.1570286960719</c:v>
                </c:pt>
                <c:pt idx="124">
                  <c:v>278.33812050683355</c:v>
                </c:pt>
                <c:pt idx="125">
                  <c:v>278.02124851079617</c:v>
                </c:pt>
                <c:pt idx="126">
                  <c:v>277.8402598274895</c:v>
                </c:pt>
                <c:pt idx="127">
                  <c:v>278.82132010429393</c:v>
                </c:pt>
                <c:pt idx="128">
                  <c:v>279.38054202852487</c:v>
                </c:pt>
                <c:pt idx="129">
                  <c:v>282.16985812858934</c:v>
                </c:pt>
                <c:pt idx="130">
                  <c:v>281.98752387753814</c:v>
                </c:pt>
                <c:pt idx="131">
                  <c:v>282.16985812858934</c:v>
                </c:pt>
                <c:pt idx="132">
                  <c:v>282.58032565617293</c:v>
                </c:pt>
                <c:pt idx="133">
                  <c:v>283.2194236819465</c:v>
                </c:pt>
                <c:pt idx="134">
                  <c:v>284.24043152425753</c:v>
                </c:pt>
                <c:pt idx="135">
                  <c:v>285.37024681156305</c:v>
                </c:pt>
                <c:pt idx="136">
                  <c:v>286.5482445144179</c:v>
                </c:pt>
                <c:pt idx="137">
                  <c:v>288.34283349449134</c:v>
                </c:pt>
                <c:pt idx="138">
                  <c:v>288.52721065131533</c:v>
                </c:pt>
                <c:pt idx="139">
                  <c:v>289.5577328198106</c:v>
                </c:pt>
                <c:pt idx="140">
                  <c:v>290.4358919492098</c:v>
                </c:pt>
                <c:pt idx="141">
                  <c:v>290.4358919492098</c:v>
                </c:pt>
                <c:pt idx="142">
                  <c:v>292.2425947221079</c:v>
                </c:pt>
                <c:pt idx="143">
                  <c:v>291.62428833709794</c:v>
                </c:pt>
                <c:pt idx="144">
                  <c:v>292.2425947221079</c:v>
                </c:pt>
                <c:pt idx="145">
                  <c:v>290.38963989955215</c:v>
                </c:pt>
                <c:pt idx="146">
                  <c:v>290.4358919492098</c:v>
                </c:pt>
                <c:pt idx="147">
                  <c:v>292.5519934561721</c:v>
                </c:pt>
                <c:pt idx="148">
                  <c:v>292.5519934561721</c:v>
                </c:pt>
                <c:pt idx="149">
                  <c:v>289.2499219211629</c:v>
                </c:pt>
                <c:pt idx="150">
                  <c:v>292.9699414073575</c:v>
                </c:pt>
                <c:pt idx="151">
                  <c:v>291.54704607801415</c:v>
                </c:pt>
                <c:pt idx="152">
                  <c:v>293.1557918135369</c:v>
                </c:pt>
                <c:pt idx="153">
                  <c:v>292.9699414073575</c:v>
                </c:pt>
                <c:pt idx="154">
                  <c:v>293.1557918135369</c:v>
                </c:pt>
                <c:pt idx="155">
                  <c:v>294.27213178007213</c:v>
                </c:pt>
                <c:pt idx="156">
                  <c:v>295.2351244950947</c:v>
                </c:pt>
                <c:pt idx="157">
                  <c:v>295.2351244950947</c:v>
                </c:pt>
                <c:pt idx="158">
                  <c:v>296.4644428392437</c:v>
                </c:pt>
                <c:pt idx="159">
                  <c:v>296.4644428392437</c:v>
                </c:pt>
                <c:pt idx="160">
                  <c:v>296.69814622604713</c:v>
                </c:pt>
                <c:pt idx="161">
                  <c:v>296.4644428392437</c:v>
                </c:pt>
                <c:pt idx="162">
                  <c:v>295.6549839873188</c:v>
                </c:pt>
                <c:pt idx="163">
                  <c:v>297.8212042096426</c:v>
                </c:pt>
                <c:pt idx="164">
                  <c:v>299.0245999129122</c:v>
                </c:pt>
                <c:pt idx="165">
                  <c:v>297.1970211966486</c:v>
                </c:pt>
                <c:pt idx="166">
                  <c:v>299.72900646875513</c:v>
                </c:pt>
                <c:pt idx="167">
                  <c:v>295.2351244950947</c:v>
                </c:pt>
              </c:numCache>
            </c:numRef>
          </c:yVal>
          <c:smooth val="1"/>
        </c:ser>
        <c:axId val="56582973"/>
        <c:axId val="64490010"/>
      </c:scatterChart>
      <c:valAx>
        <c:axId val="5658297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Deformação (mm/m)</a:t>
                </a:r>
              </a:p>
            </c:rich>
          </c:tx>
          <c:layout>
            <c:manualLayout>
              <c:xMode val="factor"/>
              <c:yMode val="factor"/>
              <c:x val="-0.006"/>
              <c:y val="0.107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64490010"/>
        <c:crosses val="autoZero"/>
        <c:crossBetween val="midCat"/>
        <c:dispUnits/>
      </c:valAx>
      <c:valAx>
        <c:axId val="6449001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Tensão (N/mm²)</a:t>
                </a:r>
              </a:p>
            </c:rich>
          </c:tx>
          <c:layout>
            <c:manualLayout>
              <c:xMode val="factor"/>
              <c:yMode val="factor"/>
              <c:x val="-0.00025"/>
              <c:y val="0.101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56582973"/>
        <c:crosses val="autoZero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42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475"/>
          <c:y val="0"/>
          <c:w val="0.96525"/>
          <c:h val="0.9505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'Med 2'!$N$10:$N$11</c:f>
              <c:strCache>
                <c:ptCount val="1"/>
                <c:pt idx="0">
                  <c:v>Tensão (MPa)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'Med 2'!$O$12:$O$179</c:f>
              <c:numCache>
                <c:ptCount val="168"/>
                <c:pt idx="0">
                  <c:v>1.000725849479351</c:v>
                </c:pt>
                <c:pt idx="1">
                  <c:v>2.001451698958702</c:v>
                </c:pt>
                <c:pt idx="2">
                  <c:v>3.0021775484380524</c:v>
                </c:pt>
                <c:pt idx="3">
                  <c:v>4.002903397917404</c:v>
                </c:pt>
                <c:pt idx="4">
                  <c:v>5.003629247396755</c:v>
                </c:pt>
                <c:pt idx="5">
                  <c:v>6.004355096876105</c:v>
                </c:pt>
                <c:pt idx="6">
                  <c:v>7.005080946355456</c:v>
                </c:pt>
                <c:pt idx="7">
                  <c:v>8.005806795834808</c:v>
                </c:pt>
                <c:pt idx="8">
                  <c:v>9.00653264531416</c:v>
                </c:pt>
                <c:pt idx="9">
                  <c:v>10.00725849479351</c:v>
                </c:pt>
                <c:pt idx="10">
                  <c:v>11.00798434427286</c:v>
                </c:pt>
                <c:pt idx="11">
                  <c:v>12.00871019375221</c:v>
                </c:pt>
                <c:pt idx="12">
                  <c:v>13.009436043231561</c:v>
                </c:pt>
                <c:pt idx="13">
                  <c:v>14.010161892710912</c:v>
                </c:pt>
                <c:pt idx="14">
                  <c:v>15.010887742190263</c:v>
                </c:pt>
                <c:pt idx="15">
                  <c:v>16.011613591669615</c:v>
                </c:pt>
                <c:pt idx="16">
                  <c:v>17.012339441148967</c:v>
                </c:pt>
                <c:pt idx="17">
                  <c:v>18.01306529062832</c:v>
                </c:pt>
                <c:pt idx="18">
                  <c:v>19.01379114010767</c:v>
                </c:pt>
                <c:pt idx="19">
                  <c:v>20.01451698958702</c:v>
                </c:pt>
                <c:pt idx="20">
                  <c:v>21.015242839066367</c:v>
                </c:pt>
                <c:pt idx="21">
                  <c:v>22.01596868854572</c:v>
                </c:pt>
                <c:pt idx="22">
                  <c:v>23.01669453802507</c:v>
                </c:pt>
                <c:pt idx="23">
                  <c:v>24.01742038750442</c:v>
                </c:pt>
                <c:pt idx="24">
                  <c:v>25.01814623698377</c:v>
                </c:pt>
                <c:pt idx="25">
                  <c:v>26.018872086463123</c:v>
                </c:pt>
                <c:pt idx="26">
                  <c:v>27.019597935942475</c:v>
                </c:pt>
                <c:pt idx="27">
                  <c:v>28.020323785421823</c:v>
                </c:pt>
                <c:pt idx="28">
                  <c:v>29.021049634901175</c:v>
                </c:pt>
                <c:pt idx="29">
                  <c:v>30.021775484380527</c:v>
                </c:pt>
                <c:pt idx="30">
                  <c:v>31.02250133385988</c:v>
                </c:pt>
                <c:pt idx="31">
                  <c:v>32.02322718333923</c:v>
                </c:pt>
                <c:pt idx="32">
                  <c:v>33.023953032818575</c:v>
                </c:pt>
                <c:pt idx="33">
                  <c:v>34.024678882297934</c:v>
                </c:pt>
                <c:pt idx="34">
                  <c:v>35.02540473177728</c:v>
                </c:pt>
                <c:pt idx="35">
                  <c:v>36.02613058125664</c:v>
                </c:pt>
                <c:pt idx="36">
                  <c:v>37.02685643073598</c:v>
                </c:pt>
                <c:pt idx="37">
                  <c:v>38.02758228021534</c:v>
                </c:pt>
                <c:pt idx="38">
                  <c:v>39.028308129694686</c:v>
                </c:pt>
                <c:pt idx="39">
                  <c:v>40.02903397917404</c:v>
                </c:pt>
                <c:pt idx="40">
                  <c:v>41.02975982865339</c:v>
                </c:pt>
                <c:pt idx="41">
                  <c:v>42.030485678132735</c:v>
                </c:pt>
                <c:pt idx="42">
                  <c:v>43.031211527612086</c:v>
                </c:pt>
                <c:pt idx="43">
                  <c:v>44.03193737709144</c:v>
                </c:pt>
                <c:pt idx="44">
                  <c:v>45.03266322657079</c:v>
                </c:pt>
                <c:pt idx="45">
                  <c:v>46.03338907605014</c:v>
                </c:pt>
                <c:pt idx="46">
                  <c:v>47.03411492552949</c:v>
                </c:pt>
                <c:pt idx="47">
                  <c:v>48.03484077500884</c:v>
                </c:pt>
                <c:pt idx="48">
                  <c:v>49.03556662448819</c:v>
                </c:pt>
                <c:pt idx="49">
                  <c:v>50.03629247396754</c:v>
                </c:pt>
                <c:pt idx="50">
                  <c:v>51.037018323446894</c:v>
                </c:pt>
                <c:pt idx="51">
                  <c:v>52.037744172926246</c:v>
                </c:pt>
                <c:pt idx="52">
                  <c:v>53.0384700224056</c:v>
                </c:pt>
                <c:pt idx="53">
                  <c:v>54.03919587188495</c:v>
                </c:pt>
                <c:pt idx="54">
                  <c:v>55.0399217213643</c:v>
                </c:pt>
                <c:pt idx="55">
                  <c:v>56.040647570843646</c:v>
                </c:pt>
                <c:pt idx="56">
                  <c:v>57.041373420323005</c:v>
                </c:pt>
                <c:pt idx="57">
                  <c:v>58.04209926980235</c:v>
                </c:pt>
                <c:pt idx="58">
                  <c:v>59.04282511928171</c:v>
                </c:pt>
                <c:pt idx="59">
                  <c:v>60.04355096876105</c:v>
                </c:pt>
                <c:pt idx="60">
                  <c:v>61.04427681824041</c:v>
                </c:pt>
                <c:pt idx="61">
                  <c:v>62.04500266771976</c:v>
                </c:pt>
                <c:pt idx="62">
                  <c:v>63.045728517199116</c:v>
                </c:pt>
                <c:pt idx="63">
                  <c:v>64.04645436667846</c:v>
                </c:pt>
                <c:pt idx="64">
                  <c:v>65.04718021615781</c:v>
                </c:pt>
                <c:pt idx="65">
                  <c:v>66.04790606563715</c:v>
                </c:pt>
                <c:pt idx="66">
                  <c:v>67.04863191511652</c:v>
                </c:pt>
                <c:pt idx="67">
                  <c:v>68.04935776459587</c:v>
                </c:pt>
                <c:pt idx="68">
                  <c:v>69.05008361407522</c:v>
                </c:pt>
                <c:pt idx="69">
                  <c:v>70.05080946355456</c:v>
                </c:pt>
                <c:pt idx="70">
                  <c:v>71.05153531303391</c:v>
                </c:pt>
                <c:pt idx="71">
                  <c:v>72.05226116251328</c:v>
                </c:pt>
                <c:pt idx="72">
                  <c:v>73.05298701199261</c:v>
                </c:pt>
                <c:pt idx="73">
                  <c:v>74.05371286147196</c:v>
                </c:pt>
                <c:pt idx="74">
                  <c:v>75.05443871095132</c:v>
                </c:pt>
                <c:pt idx="75">
                  <c:v>76.05516456043068</c:v>
                </c:pt>
                <c:pt idx="76">
                  <c:v>77.05589040991002</c:v>
                </c:pt>
                <c:pt idx="77">
                  <c:v>78.05661625938937</c:v>
                </c:pt>
                <c:pt idx="78">
                  <c:v>79.05734210886872</c:v>
                </c:pt>
                <c:pt idx="79">
                  <c:v>80.05806795834808</c:v>
                </c:pt>
                <c:pt idx="80">
                  <c:v>81.05879380782741</c:v>
                </c:pt>
                <c:pt idx="81">
                  <c:v>82.05951965730678</c:v>
                </c:pt>
                <c:pt idx="82">
                  <c:v>83.06024550678613</c:v>
                </c:pt>
                <c:pt idx="83">
                  <c:v>84.06097135626547</c:v>
                </c:pt>
                <c:pt idx="84">
                  <c:v>85.06169720574482</c:v>
                </c:pt>
                <c:pt idx="85">
                  <c:v>86.06242305522417</c:v>
                </c:pt>
                <c:pt idx="86">
                  <c:v>87.06314890470352</c:v>
                </c:pt>
                <c:pt idx="87">
                  <c:v>88.06387475418288</c:v>
                </c:pt>
                <c:pt idx="88">
                  <c:v>89.06460060366223</c:v>
                </c:pt>
                <c:pt idx="89">
                  <c:v>90.06532645314158</c:v>
                </c:pt>
                <c:pt idx="90">
                  <c:v>91.06605230262093</c:v>
                </c:pt>
                <c:pt idx="91">
                  <c:v>92.06677815210028</c:v>
                </c:pt>
                <c:pt idx="92">
                  <c:v>93.06750400157964</c:v>
                </c:pt>
                <c:pt idx="93">
                  <c:v>94.06822985105897</c:v>
                </c:pt>
                <c:pt idx="94">
                  <c:v>95.06895570053834</c:v>
                </c:pt>
                <c:pt idx="95">
                  <c:v>96.06968155001768</c:v>
                </c:pt>
                <c:pt idx="96">
                  <c:v>97.07040739949704</c:v>
                </c:pt>
                <c:pt idx="97">
                  <c:v>98.07113324897638</c:v>
                </c:pt>
                <c:pt idx="98">
                  <c:v>99.07185909845575</c:v>
                </c:pt>
                <c:pt idx="99">
                  <c:v>100.07258494793508</c:v>
                </c:pt>
                <c:pt idx="100">
                  <c:v>101.07331079741445</c:v>
                </c:pt>
                <c:pt idx="101">
                  <c:v>102.07403664689379</c:v>
                </c:pt>
                <c:pt idx="102">
                  <c:v>103.07476249637315</c:v>
                </c:pt>
                <c:pt idx="103">
                  <c:v>104.07548834585249</c:v>
                </c:pt>
                <c:pt idx="104">
                  <c:v>105.07621419533184</c:v>
                </c:pt>
                <c:pt idx="105">
                  <c:v>106.0769400448112</c:v>
                </c:pt>
                <c:pt idx="106">
                  <c:v>107.07766589429056</c:v>
                </c:pt>
                <c:pt idx="107">
                  <c:v>108.0783917437699</c:v>
                </c:pt>
                <c:pt idx="108">
                  <c:v>109.07911759324925</c:v>
                </c:pt>
                <c:pt idx="109">
                  <c:v>110.0798434427286</c:v>
                </c:pt>
                <c:pt idx="110">
                  <c:v>111.08056929220795</c:v>
                </c:pt>
                <c:pt idx="111">
                  <c:v>112.08129514168729</c:v>
                </c:pt>
                <c:pt idx="112">
                  <c:v>113.08202099116664</c:v>
                </c:pt>
                <c:pt idx="113">
                  <c:v>114.08274684064601</c:v>
                </c:pt>
                <c:pt idx="114">
                  <c:v>115.08347269012533</c:v>
                </c:pt>
                <c:pt idx="115">
                  <c:v>116.0841985396047</c:v>
                </c:pt>
                <c:pt idx="116">
                  <c:v>117.08492438908405</c:v>
                </c:pt>
                <c:pt idx="117">
                  <c:v>118.08565023856342</c:v>
                </c:pt>
                <c:pt idx="118">
                  <c:v>119.08637608804274</c:v>
                </c:pt>
                <c:pt idx="119">
                  <c:v>120.0871019375221</c:v>
                </c:pt>
                <c:pt idx="120">
                  <c:v>121.08782778700146</c:v>
                </c:pt>
                <c:pt idx="121">
                  <c:v>122.08855363648082</c:v>
                </c:pt>
                <c:pt idx="122">
                  <c:v>123.08927948596015</c:v>
                </c:pt>
                <c:pt idx="123">
                  <c:v>124.09000533543951</c:v>
                </c:pt>
                <c:pt idx="124">
                  <c:v>125.09073118491887</c:v>
                </c:pt>
                <c:pt idx="125">
                  <c:v>126.09145703439823</c:v>
                </c:pt>
                <c:pt idx="126">
                  <c:v>127.09218288387756</c:v>
                </c:pt>
                <c:pt idx="127">
                  <c:v>128.09290873335692</c:v>
                </c:pt>
                <c:pt idx="128">
                  <c:v>129.09363458283627</c:v>
                </c:pt>
                <c:pt idx="129">
                  <c:v>130.09436043231563</c:v>
                </c:pt>
                <c:pt idx="130">
                  <c:v>131.09508628179498</c:v>
                </c:pt>
                <c:pt idx="131">
                  <c:v>132.0958121312743</c:v>
                </c:pt>
                <c:pt idx="132">
                  <c:v>133.09653798075368</c:v>
                </c:pt>
                <c:pt idx="133">
                  <c:v>134.09726383023303</c:v>
                </c:pt>
                <c:pt idx="134">
                  <c:v>135.09798967971238</c:v>
                </c:pt>
                <c:pt idx="135">
                  <c:v>136.09871552919174</c:v>
                </c:pt>
                <c:pt idx="136">
                  <c:v>137.09944137867106</c:v>
                </c:pt>
                <c:pt idx="137">
                  <c:v>138.10016722815044</c:v>
                </c:pt>
                <c:pt idx="138">
                  <c:v>139.1008930776298</c:v>
                </c:pt>
                <c:pt idx="139">
                  <c:v>140.10161892710912</c:v>
                </c:pt>
                <c:pt idx="140">
                  <c:v>141.1023447765885</c:v>
                </c:pt>
                <c:pt idx="141">
                  <c:v>142.10307062606782</c:v>
                </c:pt>
                <c:pt idx="142">
                  <c:v>143.10379647554717</c:v>
                </c:pt>
                <c:pt idx="143">
                  <c:v>144.10452232502655</c:v>
                </c:pt>
                <c:pt idx="144">
                  <c:v>145.10524817450587</c:v>
                </c:pt>
                <c:pt idx="145">
                  <c:v>146.10597402398523</c:v>
                </c:pt>
                <c:pt idx="146">
                  <c:v>147.10669987346458</c:v>
                </c:pt>
                <c:pt idx="147">
                  <c:v>148.10742572294393</c:v>
                </c:pt>
                <c:pt idx="148">
                  <c:v>149.1081515724233</c:v>
                </c:pt>
                <c:pt idx="149">
                  <c:v>150.10887742190263</c:v>
                </c:pt>
                <c:pt idx="150">
                  <c:v>151.10960327138196</c:v>
                </c:pt>
                <c:pt idx="151">
                  <c:v>152.11032912086137</c:v>
                </c:pt>
                <c:pt idx="152">
                  <c:v>153.1110549703407</c:v>
                </c:pt>
                <c:pt idx="153">
                  <c:v>154.11178081982004</c:v>
                </c:pt>
                <c:pt idx="154">
                  <c:v>155.1125066692994</c:v>
                </c:pt>
              </c:numCache>
            </c:numRef>
          </c:xVal>
          <c:yVal>
            <c:numRef>
              <c:f>'Med 2'!$N$12:$N$179</c:f>
              <c:numCache>
                <c:ptCount val="168"/>
                <c:pt idx="0">
                  <c:v>114.56844464490905</c:v>
                </c:pt>
                <c:pt idx="1">
                  <c:v>142.17871184394647</c:v>
                </c:pt>
                <c:pt idx="2">
                  <c:v>151.86357666725127</c:v>
                </c:pt>
                <c:pt idx="3">
                  <c:v>154.6298173854335</c:v>
                </c:pt>
                <c:pt idx="4">
                  <c:v>159.9195629969089</c:v>
                </c:pt>
                <c:pt idx="5">
                  <c:v>164.27048616040312</c:v>
                </c:pt>
                <c:pt idx="6">
                  <c:v>166.86641147762228</c:v>
                </c:pt>
                <c:pt idx="7">
                  <c:v>169.89516169986467</c:v>
                </c:pt>
                <c:pt idx="8">
                  <c:v>172.653837282607</c:v>
                </c:pt>
                <c:pt idx="9">
                  <c:v>174.6567099595649</c:v>
                </c:pt>
                <c:pt idx="10">
                  <c:v>177.9842877378928</c:v>
                </c:pt>
                <c:pt idx="11">
                  <c:v>178.98747376459926</c:v>
                </c:pt>
                <c:pt idx="12">
                  <c:v>179.05102310449445</c:v>
                </c:pt>
                <c:pt idx="13">
                  <c:v>182.73478171659673</c:v>
                </c:pt>
                <c:pt idx="14">
                  <c:v>182.55138365674006</c:v>
                </c:pt>
                <c:pt idx="15">
                  <c:v>184.62299385164206</c:v>
                </c:pt>
                <c:pt idx="16">
                  <c:v>186.33562269618903</c:v>
                </c:pt>
                <c:pt idx="17">
                  <c:v>186.89176512003135</c:v>
                </c:pt>
                <c:pt idx="18">
                  <c:v>187.7027422884186</c:v>
                </c:pt>
                <c:pt idx="19">
                  <c:v>189.72228964150915</c:v>
                </c:pt>
                <c:pt idx="20">
                  <c:v>189.56655618643117</c:v>
                </c:pt>
                <c:pt idx="21">
                  <c:v>192.64105125018048</c:v>
                </c:pt>
                <c:pt idx="22">
                  <c:v>192.8189792181646</c:v>
                </c:pt>
                <c:pt idx="23">
                  <c:v>189.54787246879914</c:v>
                </c:pt>
                <c:pt idx="24">
                  <c:v>188.51547518126333</c:v>
                </c:pt>
                <c:pt idx="25">
                  <c:v>194.28528992714845</c:v>
                </c:pt>
                <c:pt idx="26">
                  <c:v>194.68902572826792</c:v>
                </c:pt>
                <c:pt idx="27">
                  <c:v>197.36165004387115</c:v>
                </c:pt>
                <c:pt idx="28">
                  <c:v>197.7049594995904</c:v>
                </c:pt>
                <c:pt idx="29">
                  <c:v>199.41320604115904</c:v>
                </c:pt>
                <c:pt idx="30">
                  <c:v>201.4368474416683</c:v>
                </c:pt>
                <c:pt idx="31">
                  <c:v>201.32130233628865</c:v>
                </c:pt>
                <c:pt idx="32">
                  <c:v>202.87751506906866</c:v>
                </c:pt>
                <c:pt idx="33">
                  <c:v>204.80207492574442</c:v>
                </c:pt>
                <c:pt idx="34">
                  <c:v>207.73854735614157</c:v>
                </c:pt>
                <c:pt idx="35">
                  <c:v>208.82550255860065</c:v>
                </c:pt>
                <c:pt idx="36">
                  <c:v>210.00377976959712</c:v>
                </c:pt>
                <c:pt idx="37">
                  <c:v>210.0660587132731</c:v>
                </c:pt>
                <c:pt idx="38">
                  <c:v>212.2219839918724</c:v>
                </c:pt>
                <c:pt idx="39">
                  <c:v>212.90786832481294</c:v>
                </c:pt>
                <c:pt idx="40">
                  <c:v>214.83953558653852</c:v>
                </c:pt>
                <c:pt idx="41">
                  <c:v>215.46322976721186</c:v>
                </c:pt>
                <c:pt idx="42">
                  <c:v>215.03848870417227</c:v>
                </c:pt>
                <c:pt idx="43">
                  <c:v>215.03848870417227</c:v>
                </c:pt>
                <c:pt idx="44">
                  <c:v>219.38514968822284</c:v>
                </c:pt>
                <c:pt idx="45">
                  <c:v>223.88358318391957</c:v>
                </c:pt>
                <c:pt idx="46">
                  <c:v>224.52026037453686</c:v>
                </c:pt>
                <c:pt idx="47">
                  <c:v>224.15439915431043</c:v>
                </c:pt>
                <c:pt idx="48">
                  <c:v>225.9322913083564</c:v>
                </c:pt>
                <c:pt idx="49">
                  <c:v>225.9322913083564</c:v>
                </c:pt>
                <c:pt idx="50">
                  <c:v>226.84430939106525</c:v>
                </c:pt>
                <c:pt idx="51">
                  <c:v>229.12554455361894</c:v>
                </c:pt>
                <c:pt idx="52">
                  <c:v>228.22944825523672</c:v>
                </c:pt>
                <c:pt idx="53">
                  <c:v>228.4345061498867</c:v>
                </c:pt>
                <c:pt idx="54">
                  <c:v>229.87248959880878</c:v>
                </c:pt>
                <c:pt idx="55">
                  <c:v>228.87911413394676</c:v>
                </c:pt>
                <c:pt idx="56">
                  <c:v>229.4132142920172</c:v>
                </c:pt>
                <c:pt idx="57">
                  <c:v>231.45948255182722</c:v>
                </c:pt>
                <c:pt idx="58">
                  <c:v>229.01600355321625</c:v>
                </c:pt>
                <c:pt idx="59">
                  <c:v>229.82448412664561</c:v>
                </c:pt>
                <c:pt idx="60">
                  <c:v>231.83125518509215</c:v>
                </c:pt>
                <c:pt idx="61">
                  <c:v>234.0058748214579</c:v>
                </c:pt>
                <c:pt idx="62">
                  <c:v>233.6116199426397</c:v>
                </c:pt>
                <c:pt idx="63">
                  <c:v>233.1279020478713</c:v>
                </c:pt>
                <c:pt idx="64">
                  <c:v>234.33121222083102</c:v>
                </c:pt>
                <c:pt idx="65">
                  <c:v>234.9825650212075</c:v>
                </c:pt>
                <c:pt idx="66">
                  <c:v>238.1272264103706</c:v>
                </c:pt>
                <c:pt idx="67">
                  <c:v>239.39934223905715</c:v>
                </c:pt>
                <c:pt idx="68">
                  <c:v>239.06351013767016</c:v>
                </c:pt>
                <c:pt idx="69">
                  <c:v>240.19788820100007</c:v>
                </c:pt>
                <c:pt idx="70">
                  <c:v>238.71393568906728</c:v>
                </c:pt>
                <c:pt idx="71">
                  <c:v>240.11727282753492</c:v>
                </c:pt>
                <c:pt idx="72">
                  <c:v>243.91375701175406</c:v>
                </c:pt>
                <c:pt idx="73">
                  <c:v>244.2529775866582</c:v>
                </c:pt>
                <c:pt idx="74">
                  <c:v>245.98099349763228</c:v>
                </c:pt>
                <c:pt idx="75">
                  <c:v>245.48462816638403</c:v>
                </c:pt>
                <c:pt idx="76">
                  <c:v>245.10206029846762</c:v>
                </c:pt>
                <c:pt idx="77">
                  <c:v>246.74779768836007</c:v>
                </c:pt>
                <c:pt idx="78">
                  <c:v>250.8575740900893</c:v>
                </c:pt>
                <c:pt idx="79">
                  <c:v>252.39311836212144</c:v>
                </c:pt>
                <c:pt idx="80">
                  <c:v>254.3227443550179</c:v>
                </c:pt>
                <c:pt idx="81">
                  <c:v>253.63069038116595</c:v>
                </c:pt>
                <c:pt idx="82">
                  <c:v>255.85437039761868</c:v>
                </c:pt>
                <c:pt idx="83">
                  <c:v>255.68074796108874</c:v>
                </c:pt>
                <c:pt idx="84">
                  <c:v>257.76810657774564</c:v>
                </c:pt>
                <c:pt idx="85">
                  <c:v>249.96996345222163</c:v>
                </c:pt>
                <c:pt idx="86">
                  <c:v>258.0150908982518</c:v>
                </c:pt>
                <c:pt idx="87">
                  <c:v>257.8407367478754</c:v>
                </c:pt>
                <c:pt idx="88">
                  <c:v>258.23311645649846</c:v>
                </c:pt>
                <c:pt idx="89">
                  <c:v>258.40760319931695</c:v>
                </c:pt>
                <c:pt idx="90">
                  <c:v>258.71309679949945</c:v>
                </c:pt>
                <c:pt idx="91">
                  <c:v>258.69854539284574</c:v>
                </c:pt>
                <c:pt idx="92">
                  <c:v>258.69854539284574</c:v>
                </c:pt>
                <c:pt idx="93">
                  <c:v>258.8731892822621</c:v>
                </c:pt>
                <c:pt idx="94">
                  <c:v>257.8407367478754</c:v>
                </c:pt>
                <c:pt idx="95">
                  <c:v>258.8440778750001</c:v>
                </c:pt>
                <c:pt idx="96">
                  <c:v>258.23311645649846</c:v>
                </c:pt>
                <c:pt idx="97">
                  <c:v>258.5821488721094</c:v>
                </c:pt>
                <c:pt idx="98">
                  <c:v>260.57905550303207</c:v>
                </c:pt>
                <c:pt idx="99">
                  <c:v>261.66087150786785</c:v>
                </c:pt>
                <c:pt idx="100">
                  <c:v>261.4852896496954</c:v>
                </c:pt>
                <c:pt idx="101">
                  <c:v>263.47866805302976</c:v>
                </c:pt>
                <c:pt idx="102">
                  <c:v>263.6989894248553</c:v>
                </c:pt>
                <c:pt idx="103">
                  <c:v>265.7007718972902</c:v>
                </c:pt>
                <c:pt idx="104">
                  <c:v>265.00812350824685</c:v>
                </c:pt>
                <c:pt idx="105">
                  <c:v>267.32539762392025</c:v>
                </c:pt>
                <c:pt idx="106">
                  <c:v>268.6138358277564</c:v>
                </c:pt>
                <c:pt idx="107">
                  <c:v>268.6138358277564</c:v>
                </c:pt>
                <c:pt idx="108">
                  <c:v>271.33410911987147</c:v>
                </c:pt>
                <c:pt idx="109">
                  <c:v>270.15810234982615</c:v>
                </c:pt>
                <c:pt idx="110">
                  <c:v>270.1432325576172</c:v>
                </c:pt>
                <c:pt idx="111">
                  <c:v>271.7813630700048</c:v>
                </c:pt>
                <c:pt idx="112">
                  <c:v>273.3346949864411</c:v>
                </c:pt>
                <c:pt idx="113">
                  <c:v>274.5925405535592</c:v>
                </c:pt>
                <c:pt idx="114">
                  <c:v>275.5228025787366</c:v>
                </c:pt>
                <c:pt idx="115">
                  <c:v>275.5228025787366</c:v>
                </c:pt>
                <c:pt idx="116">
                  <c:v>277.56888729623114</c:v>
                </c:pt>
                <c:pt idx="117">
                  <c:v>280.9554095766492</c:v>
                </c:pt>
                <c:pt idx="118">
                  <c:v>283.75255681550937</c:v>
                </c:pt>
                <c:pt idx="119">
                  <c:v>283.32981723589313</c:v>
                </c:pt>
                <c:pt idx="120">
                  <c:v>282.76285142964053</c:v>
                </c:pt>
                <c:pt idx="121">
                  <c:v>282.76285142964053</c:v>
                </c:pt>
                <c:pt idx="122">
                  <c:v>282.3066474896734</c:v>
                </c:pt>
                <c:pt idx="123">
                  <c:v>280.3491674669161</c:v>
                </c:pt>
                <c:pt idx="124">
                  <c:v>280.9554095766492</c:v>
                </c:pt>
                <c:pt idx="125">
                  <c:v>283.6763642465911</c:v>
                </c:pt>
                <c:pt idx="126">
                  <c:v>282.99109151675117</c:v>
                </c:pt>
                <c:pt idx="127">
                  <c:v>280.9554095766492</c:v>
                </c:pt>
                <c:pt idx="128">
                  <c:v>283.1737498826605</c:v>
                </c:pt>
                <c:pt idx="129">
                  <c:v>283.1737498826605</c:v>
                </c:pt>
                <c:pt idx="130">
                  <c:v>280.0462919536087</c:v>
                </c:pt>
                <c:pt idx="131">
                  <c:v>283.55828598358073</c:v>
                </c:pt>
                <c:pt idx="132">
                  <c:v>282.76285142964053</c:v>
                </c:pt>
                <c:pt idx="133">
                  <c:v>283.1737498826605</c:v>
                </c:pt>
                <c:pt idx="134">
                  <c:v>285.2479965800547</c:v>
                </c:pt>
                <c:pt idx="135">
                  <c:v>284.42349257832416</c:v>
                </c:pt>
                <c:pt idx="136">
                  <c:v>283.9659504368592</c:v>
                </c:pt>
                <c:pt idx="137">
                  <c:v>285.43138174897956</c:v>
                </c:pt>
                <c:pt idx="138">
                  <c:v>285.55367126713725</c:v>
                </c:pt>
                <c:pt idx="139">
                  <c:v>287.11515843722754</c:v>
                </c:pt>
                <c:pt idx="140">
                  <c:v>289.1729947737466</c:v>
                </c:pt>
                <c:pt idx="141">
                  <c:v>290.15843489811385</c:v>
                </c:pt>
                <c:pt idx="142">
                  <c:v>288.8961417548862</c:v>
                </c:pt>
                <c:pt idx="143">
                  <c:v>289.3576371154547</c:v>
                </c:pt>
                <c:pt idx="144">
                  <c:v>291.4543688718992</c:v>
                </c:pt>
                <c:pt idx="145">
                  <c:v>291.0375037589899</c:v>
                </c:pt>
                <c:pt idx="146">
                  <c:v>290.38963989955215</c:v>
                </c:pt>
                <c:pt idx="147">
                  <c:v>291.4543688718992</c:v>
                </c:pt>
                <c:pt idx="148">
                  <c:v>293.3417011496906</c:v>
                </c:pt>
                <c:pt idx="149">
                  <c:v>293.9152925752035</c:v>
                </c:pt>
                <c:pt idx="150">
                  <c:v>296.4644428392437</c:v>
                </c:pt>
                <c:pt idx="151">
                  <c:v>296.69814622604713</c:v>
                </c:pt>
                <c:pt idx="152">
                  <c:v>297.6182729095135</c:v>
                </c:pt>
                <c:pt idx="153">
                  <c:v>299.25931002010844</c:v>
                </c:pt>
                <c:pt idx="154">
                  <c:v>299.2319224296898</c:v>
                </c:pt>
              </c:numCache>
            </c:numRef>
          </c:yVal>
          <c:smooth val="1"/>
        </c:ser>
        <c:axId val="33063763"/>
        <c:axId val="27175736"/>
      </c:scatterChart>
      <c:valAx>
        <c:axId val="33063763"/>
        <c:scaling>
          <c:orientation val="minMax"/>
          <c:max val="16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Deformação (mm/m)</a:t>
                </a:r>
              </a:p>
            </c:rich>
          </c:tx>
          <c:layout>
            <c:manualLayout>
              <c:xMode val="factor"/>
              <c:yMode val="factor"/>
              <c:x val="-0.006"/>
              <c:y val="0.106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27175736"/>
        <c:crosses val="autoZero"/>
        <c:crossBetween val="midCat"/>
        <c:dispUnits/>
      </c:valAx>
      <c:valAx>
        <c:axId val="2717573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Tensão (N/mm²)</a:t>
                </a:r>
              </a:p>
            </c:rich>
          </c:tx>
          <c:layout>
            <c:manualLayout>
              <c:xMode val="factor"/>
              <c:yMode val="factor"/>
              <c:x val="-0.001"/>
              <c:y val="0.101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33063763"/>
        <c:crosses val="autoZero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425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275"/>
          <c:y val="0"/>
          <c:w val="0.96625"/>
          <c:h val="0.954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'Med 3'!$N$10:$N$11</c:f>
              <c:strCache>
                <c:ptCount val="1"/>
                <c:pt idx="0">
                  <c:v>Tensão (MPa)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'Med 3'!$O$12:$O$28</c:f>
              <c:numCache>
                <c:ptCount val="17"/>
                <c:pt idx="0">
                  <c:v>1.000725849479351</c:v>
                </c:pt>
                <c:pt idx="1">
                  <c:v>2.001451698958702</c:v>
                </c:pt>
                <c:pt idx="2">
                  <c:v>3.0021775484380524</c:v>
                </c:pt>
                <c:pt idx="3">
                  <c:v>4.002903397917404</c:v>
                </c:pt>
                <c:pt idx="4">
                  <c:v>5.003629247396755</c:v>
                </c:pt>
                <c:pt idx="5">
                  <c:v>6.004355096876105</c:v>
                </c:pt>
                <c:pt idx="6">
                  <c:v>7.005080946355456</c:v>
                </c:pt>
                <c:pt idx="7">
                  <c:v>8.005806795834808</c:v>
                </c:pt>
                <c:pt idx="8">
                  <c:v>9.00653264531416</c:v>
                </c:pt>
                <c:pt idx="9">
                  <c:v>10.00725849479351</c:v>
                </c:pt>
                <c:pt idx="10">
                  <c:v>15.010887742190263</c:v>
                </c:pt>
                <c:pt idx="11">
                  <c:v>20.01451698958702</c:v>
                </c:pt>
                <c:pt idx="12">
                  <c:v>25.01814623698377</c:v>
                </c:pt>
                <c:pt idx="13">
                  <c:v>30.021775484380527</c:v>
                </c:pt>
                <c:pt idx="14">
                  <c:v>35.02540473177728</c:v>
                </c:pt>
                <c:pt idx="15">
                  <c:v>40.02903397917404</c:v>
                </c:pt>
                <c:pt idx="16">
                  <c:v>45.03266322657079</c:v>
                </c:pt>
              </c:numCache>
            </c:numRef>
          </c:xVal>
          <c:yVal>
            <c:numRef>
              <c:f>'Med 3'!$N$12:$N$28</c:f>
              <c:numCache>
                <c:ptCount val="17"/>
                <c:pt idx="0">
                  <c:v>113.02912471101344</c:v>
                </c:pt>
                <c:pt idx="1">
                  <c:v>133.29295752355281</c:v>
                </c:pt>
                <c:pt idx="2">
                  <c:v>145.7827020986539</c:v>
                </c:pt>
                <c:pt idx="3">
                  <c:v>154.46111498789665</c:v>
                </c:pt>
                <c:pt idx="4">
                  <c:v>159.26525345413478</c:v>
                </c:pt>
                <c:pt idx="5">
                  <c:v>156.78601214589418</c:v>
                </c:pt>
                <c:pt idx="6">
                  <c:v>164.74623705004646</c:v>
                </c:pt>
                <c:pt idx="7">
                  <c:v>165.78133202084638</c:v>
                </c:pt>
                <c:pt idx="8">
                  <c:v>168.07229697230233</c:v>
                </c:pt>
                <c:pt idx="9">
                  <c:v>171.55007088546606</c:v>
                </c:pt>
                <c:pt idx="10">
                  <c:v>179.20540417549165</c:v>
                </c:pt>
                <c:pt idx="11">
                  <c:v>188.32919814662475</c:v>
                </c:pt>
                <c:pt idx="12">
                  <c:v>195.5736587654941</c:v>
                </c:pt>
                <c:pt idx="13">
                  <c:v>202.9677272425469</c:v>
                </c:pt>
                <c:pt idx="14">
                  <c:v>206.91787196117315</c:v>
                </c:pt>
                <c:pt idx="15">
                  <c:v>212.23516363968184</c:v>
                </c:pt>
                <c:pt idx="16">
                  <c:v>215.78206057103782</c:v>
                </c:pt>
              </c:numCache>
            </c:numRef>
          </c:yVal>
          <c:smooth val="1"/>
        </c:ser>
        <c:axId val="17740249"/>
        <c:axId val="29296646"/>
      </c:scatterChart>
      <c:valAx>
        <c:axId val="1774024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Deformação (mm/m)</a:t>
                </a:r>
              </a:p>
            </c:rich>
          </c:tx>
          <c:layout>
            <c:manualLayout>
              <c:xMode val="factor"/>
              <c:yMode val="factor"/>
              <c:x val="-0.006"/>
              <c:y val="0.106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29296646"/>
        <c:crosses val="autoZero"/>
        <c:crossBetween val="midCat"/>
        <c:dispUnits/>
      </c:valAx>
      <c:valAx>
        <c:axId val="2929664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Tensão (N/mm²)</a:t>
                </a:r>
              </a:p>
            </c:rich>
          </c:tx>
          <c:layout>
            <c:manualLayout>
              <c:xMode val="factor"/>
              <c:yMode val="factor"/>
              <c:x val="-0.0035"/>
              <c:y val="0.099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17740249"/>
        <c:crosses val="autoZero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425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1425" b="0" i="0" u="none" baseline="0"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305"/>
          <c:y val="0"/>
          <c:w val="0.9695"/>
          <c:h val="0.95575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'Med 4'!$N$10:$N$11</c:f>
              <c:strCache>
                <c:ptCount val="1"/>
                <c:pt idx="0">
                  <c:v>Tensão (MPa)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'Med 4'!$O$12:$O$53</c:f>
              <c:numCache>
                <c:ptCount val="42"/>
                <c:pt idx="0">
                  <c:v>1.000725849479351</c:v>
                </c:pt>
                <c:pt idx="1">
                  <c:v>2.001451698958702</c:v>
                </c:pt>
                <c:pt idx="2">
                  <c:v>3.0021775484380524</c:v>
                </c:pt>
                <c:pt idx="3">
                  <c:v>4.002903397917404</c:v>
                </c:pt>
                <c:pt idx="4">
                  <c:v>5.003629247396755</c:v>
                </c:pt>
                <c:pt idx="5">
                  <c:v>6.004355096876105</c:v>
                </c:pt>
                <c:pt idx="6">
                  <c:v>7.005080946355456</c:v>
                </c:pt>
                <c:pt idx="7">
                  <c:v>8.005806795834808</c:v>
                </c:pt>
                <c:pt idx="8">
                  <c:v>9.00653264531416</c:v>
                </c:pt>
                <c:pt idx="9">
                  <c:v>10.00725849479351</c:v>
                </c:pt>
                <c:pt idx="10">
                  <c:v>15.010887742190263</c:v>
                </c:pt>
                <c:pt idx="11">
                  <c:v>20.01451698958702</c:v>
                </c:pt>
                <c:pt idx="12">
                  <c:v>25.01814623698377</c:v>
                </c:pt>
                <c:pt idx="13">
                  <c:v>30.021775484380527</c:v>
                </c:pt>
                <c:pt idx="14">
                  <c:v>35.02540473177728</c:v>
                </c:pt>
                <c:pt idx="15">
                  <c:v>40.02903397917404</c:v>
                </c:pt>
                <c:pt idx="16">
                  <c:v>45.03266322657079</c:v>
                </c:pt>
                <c:pt idx="17">
                  <c:v>50.03629247396754</c:v>
                </c:pt>
                <c:pt idx="18">
                  <c:v>55.0399217213643</c:v>
                </c:pt>
                <c:pt idx="19">
                  <c:v>60.04355096876105</c:v>
                </c:pt>
                <c:pt idx="20">
                  <c:v>65.04718021615781</c:v>
                </c:pt>
                <c:pt idx="21">
                  <c:v>70.05080946355456</c:v>
                </c:pt>
                <c:pt idx="22">
                  <c:v>75.05443871095132</c:v>
                </c:pt>
                <c:pt idx="23">
                  <c:v>80.05806795834808</c:v>
                </c:pt>
                <c:pt idx="24">
                  <c:v>85.06169720574482</c:v>
                </c:pt>
                <c:pt idx="25">
                  <c:v>90.06532645314158</c:v>
                </c:pt>
                <c:pt idx="26">
                  <c:v>95.06895570053834</c:v>
                </c:pt>
                <c:pt idx="27">
                  <c:v>100.07258494793508</c:v>
                </c:pt>
                <c:pt idx="28">
                  <c:v>105.07621419533184</c:v>
                </c:pt>
                <c:pt idx="29">
                  <c:v>110.0798434427286</c:v>
                </c:pt>
                <c:pt idx="30">
                  <c:v>115.08347269012533</c:v>
                </c:pt>
                <c:pt idx="31">
                  <c:v>120.0871019375221</c:v>
                </c:pt>
                <c:pt idx="32">
                  <c:v>125.09073118491887</c:v>
                </c:pt>
                <c:pt idx="33">
                  <c:v>130.09436043231563</c:v>
                </c:pt>
                <c:pt idx="34">
                  <c:v>135.09798967971238</c:v>
                </c:pt>
              </c:numCache>
            </c:numRef>
          </c:xVal>
          <c:yVal>
            <c:numRef>
              <c:f>'Med 4'!$N$12:$N$53</c:f>
              <c:numCache>
                <c:ptCount val="42"/>
                <c:pt idx="0">
                  <c:v>120.35296385168647</c:v>
                </c:pt>
                <c:pt idx="1">
                  <c:v>145.56431743587677</c:v>
                </c:pt>
                <c:pt idx="2">
                  <c:v>157.8867592003285</c:v>
                </c:pt>
                <c:pt idx="3">
                  <c:v>163.96335464455697</c:v>
                </c:pt>
                <c:pt idx="4">
                  <c:v>167.43954374041934</c:v>
                </c:pt>
                <c:pt idx="5">
                  <c:v>170.70979308935264</c:v>
                </c:pt>
                <c:pt idx="6">
                  <c:v>172.34490098514613</c:v>
                </c:pt>
                <c:pt idx="7">
                  <c:v>175.57855338776633</c:v>
                </c:pt>
                <c:pt idx="8">
                  <c:v>177.19460710510032</c:v>
                </c:pt>
                <c:pt idx="9">
                  <c:v>179.85392450051904</c:v>
                </c:pt>
                <c:pt idx="10">
                  <c:v>186.7062922339992</c:v>
                </c:pt>
                <c:pt idx="11">
                  <c:v>195.10581717870946</c:v>
                </c:pt>
                <c:pt idx="12">
                  <c:v>201.52673877417573</c:v>
                </c:pt>
                <c:pt idx="13">
                  <c:v>210.56462266456626</c:v>
                </c:pt>
                <c:pt idx="14">
                  <c:v>215.62925806370524</c:v>
                </c:pt>
                <c:pt idx="15">
                  <c:v>220.0422420225463</c:v>
                </c:pt>
                <c:pt idx="16">
                  <c:v>224.95425999130293</c:v>
                </c:pt>
                <c:pt idx="17">
                  <c:v>227.61482703979487</c:v>
                </c:pt>
                <c:pt idx="18">
                  <c:v>231.73484104106382</c:v>
                </c:pt>
                <c:pt idx="19">
                  <c:v>236.4688037296746</c:v>
                </c:pt>
                <c:pt idx="20">
                  <c:v>242.48878706085307</c:v>
                </c:pt>
                <c:pt idx="21">
                  <c:v>245.49171557002765</c:v>
                </c:pt>
                <c:pt idx="22">
                  <c:v>248.51312363925868</c:v>
                </c:pt>
                <c:pt idx="23">
                  <c:v>252.01956452946217</c:v>
                </c:pt>
                <c:pt idx="24">
                  <c:v>255.2903129416147</c:v>
                </c:pt>
                <c:pt idx="25">
                  <c:v>257.8843197607844</c:v>
                </c:pt>
                <c:pt idx="26">
                  <c:v>264.081097925438</c:v>
                </c:pt>
                <c:pt idx="27">
                  <c:v>267.1922877031013</c:v>
                </c:pt>
                <c:pt idx="28">
                  <c:v>273.25617551480184</c:v>
                </c:pt>
                <c:pt idx="29">
                  <c:v>277.1771388340332</c:v>
                </c:pt>
                <c:pt idx="30">
                  <c:v>277.1771388340332</c:v>
                </c:pt>
                <c:pt idx="31">
                  <c:v>278.2626584240541</c:v>
                </c:pt>
                <c:pt idx="32">
                  <c:v>281.71413299466275</c:v>
                </c:pt>
                <c:pt idx="33">
                  <c:v>286.3338826408529</c:v>
                </c:pt>
                <c:pt idx="34">
                  <c:v>290.17384570022483</c:v>
                </c:pt>
              </c:numCache>
            </c:numRef>
          </c:yVal>
          <c:smooth val="1"/>
        </c:ser>
        <c:axId val="45312079"/>
        <c:axId val="52186116"/>
      </c:scatterChart>
      <c:valAx>
        <c:axId val="45312079"/>
        <c:scaling>
          <c:orientation val="minMax"/>
          <c:max val="14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Deformação (mm/m)</a:t>
                </a:r>
              </a:p>
            </c:rich>
          </c:tx>
          <c:layout>
            <c:manualLayout>
              <c:xMode val="factor"/>
              <c:yMode val="factor"/>
              <c:x val="-0.006"/>
              <c:y val="0.106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52186116"/>
        <c:crosses val="autoZero"/>
        <c:crossBetween val="midCat"/>
        <c:dispUnits/>
      </c:valAx>
      <c:valAx>
        <c:axId val="52186116"/>
        <c:scaling>
          <c:orientation val="minMax"/>
          <c:max val="3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Tensão (N/mm²)</a:t>
                </a:r>
              </a:p>
            </c:rich>
          </c:tx>
          <c:layout>
            <c:manualLayout>
              <c:xMode val="factor"/>
              <c:yMode val="factor"/>
              <c:x val="-0.0035"/>
              <c:y val="0.099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45312079"/>
        <c:crosses val="autoZero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425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275"/>
          <c:y val="0"/>
          <c:w val="0.96725"/>
          <c:h val="0.9505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'Med 5'!$N$10:$N$11</c:f>
              <c:strCache>
                <c:ptCount val="1"/>
                <c:pt idx="0">
                  <c:v>Tensão (MPa)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'Med 5'!$O$12:$O$47</c:f>
              <c:numCache>
                <c:ptCount val="36"/>
                <c:pt idx="0">
                  <c:v>1.000725849479351</c:v>
                </c:pt>
                <c:pt idx="1">
                  <c:v>2.001451698958702</c:v>
                </c:pt>
                <c:pt idx="2">
                  <c:v>3.0021775484380524</c:v>
                </c:pt>
                <c:pt idx="3">
                  <c:v>4.002903397917404</c:v>
                </c:pt>
                <c:pt idx="4">
                  <c:v>5.003629247396755</c:v>
                </c:pt>
                <c:pt idx="5">
                  <c:v>6.004355096876105</c:v>
                </c:pt>
                <c:pt idx="6">
                  <c:v>7.005080946355456</c:v>
                </c:pt>
                <c:pt idx="7">
                  <c:v>8.005806795834808</c:v>
                </c:pt>
                <c:pt idx="8">
                  <c:v>9.00653264531416</c:v>
                </c:pt>
                <c:pt idx="9">
                  <c:v>10.00725849479351</c:v>
                </c:pt>
                <c:pt idx="10">
                  <c:v>15.010887742190263</c:v>
                </c:pt>
                <c:pt idx="11">
                  <c:v>20.01451698958702</c:v>
                </c:pt>
                <c:pt idx="12">
                  <c:v>25.01814623698377</c:v>
                </c:pt>
                <c:pt idx="13">
                  <c:v>30.021775484380527</c:v>
                </c:pt>
                <c:pt idx="14">
                  <c:v>35.02540473177728</c:v>
                </c:pt>
                <c:pt idx="15">
                  <c:v>40.02903397917404</c:v>
                </c:pt>
                <c:pt idx="16">
                  <c:v>45.03266322657079</c:v>
                </c:pt>
                <c:pt idx="17">
                  <c:v>50.03629247396754</c:v>
                </c:pt>
                <c:pt idx="18">
                  <c:v>55.0399217213643</c:v>
                </c:pt>
                <c:pt idx="19">
                  <c:v>60.04355096876105</c:v>
                </c:pt>
                <c:pt idx="20">
                  <c:v>65.04718021615781</c:v>
                </c:pt>
                <c:pt idx="21">
                  <c:v>70.05080946355456</c:v>
                </c:pt>
                <c:pt idx="22">
                  <c:v>75.05443871095132</c:v>
                </c:pt>
                <c:pt idx="23">
                  <c:v>80.05806795834808</c:v>
                </c:pt>
                <c:pt idx="24">
                  <c:v>85.06169720574482</c:v>
                </c:pt>
                <c:pt idx="25">
                  <c:v>90.06532645314158</c:v>
                </c:pt>
                <c:pt idx="26">
                  <c:v>95.06895570053834</c:v>
                </c:pt>
                <c:pt idx="27">
                  <c:v>100.07258494793508</c:v>
                </c:pt>
                <c:pt idx="28">
                  <c:v>105.07621419533184</c:v>
                </c:pt>
                <c:pt idx="29">
                  <c:v>110.0798434427286</c:v>
                </c:pt>
                <c:pt idx="30">
                  <c:v>115.08347269012533</c:v>
                </c:pt>
                <c:pt idx="31">
                  <c:v>120.0871019375221</c:v>
                </c:pt>
                <c:pt idx="32">
                  <c:v>125.09073118491887</c:v>
                </c:pt>
                <c:pt idx="33">
                  <c:v>130.09436043231563</c:v>
                </c:pt>
                <c:pt idx="34">
                  <c:v>135.09798967971238</c:v>
                </c:pt>
                <c:pt idx="35">
                  <c:v>140.10161892710912</c:v>
                </c:pt>
              </c:numCache>
            </c:numRef>
          </c:xVal>
          <c:yVal>
            <c:numRef>
              <c:f>'Med 5'!$N$12:$N$47</c:f>
              <c:numCache>
                <c:ptCount val="36"/>
                <c:pt idx="0">
                  <c:v>148.27008670318588</c:v>
                </c:pt>
                <c:pt idx="1">
                  <c:v>152.44386830806155</c:v>
                </c:pt>
                <c:pt idx="2">
                  <c:v>158.85449680136517</c:v>
                </c:pt>
                <c:pt idx="3">
                  <c:v>162.46660036304337</c:v>
                </c:pt>
                <c:pt idx="4">
                  <c:v>166.59772905876318</c:v>
                </c:pt>
                <c:pt idx="5">
                  <c:v>168.63574609909327</c:v>
                </c:pt>
                <c:pt idx="6">
                  <c:v>173.22490801939648</c:v>
                </c:pt>
                <c:pt idx="7">
                  <c:v>174.26237696783815</c:v>
                </c:pt>
                <c:pt idx="8">
                  <c:v>174.4654625499136</c:v>
                </c:pt>
                <c:pt idx="9">
                  <c:v>178.97537040729097</c:v>
                </c:pt>
                <c:pt idx="10">
                  <c:v>187.6221851671307</c:v>
                </c:pt>
                <c:pt idx="11">
                  <c:v>198.18864117697876</c:v>
                </c:pt>
                <c:pt idx="12">
                  <c:v>201.56526976950377</c:v>
                </c:pt>
                <c:pt idx="13">
                  <c:v>207.08057521571868</c:v>
                </c:pt>
                <c:pt idx="14">
                  <c:v>211.14264550136926</c:v>
                </c:pt>
                <c:pt idx="15">
                  <c:v>214.799756012382</c:v>
                </c:pt>
                <c:pt idx="16">
                  <c:v>224.19842221094393</c:v>
                </c:pt>
                <c:pt idx="17">
                  <c:v>228.5507464959604</c:v>
                </c:pt>
                <c:pt idx="18">
                  <c:v>231.83125518509215</c:v>
                </c:pt>
                <c:pt idx="19">
                  <c:v>235.7181537181285</c:v>
                </c:pt>
                <c:pt idx="20">
                  <c:v>239.59535315495742</c:v>
                </c:pt>
                <c:pt idx="21">
                  <c:v>243.33480050317203</c:v>
                </c:pt>
                <c:pt idx="22">
                  <c:v>247.33079785718652</c:v>
                </c:pt>
                <c:pt idx="23">
                  <c:v>250.10228939209244</c:v>
                </c:pt>
                <c:pt idx="24">
                  <c:v>258.542143617125</c:v>
                </c:pt>
                <c:pt idx="25">
                  <c:v>257.9569663003514</c:v>
                </c:pt>
                <c:pt idx="26">
                  <c:v>264.12520516957596</c:v>
                </c:pt>
                <c:pt idx="27">
                  <c:v>265.58281045834985</c:v>
                </c:pt>
                <c:pt idx="28">
                  <c:v>266.33526335879463</c:v>
                </c:pt>
                <c:pt idx="29">
                  <c:v>270.8574442017739</c:v>
                </c:pt>
                <c:pt idx="30">
                  <c:v>273.1552384824639</c:v>
                </c:pt>
                <c:pt idx="31">
                  <c:v>272.5126699313687</c:v>
                </c:pt>
                <c:pt idx="32">
                  <c:v>279.0933040340348</c:v>
                </c:pt>
                <c:pt idx="33">
                  <c:v>280.6218953875815</c:v>
                </c:pt>
                <c:pt idx="34">
                  <c:v>282.9606541850692</c:v>
                </c:pt>
                <c:pt idx="35">
                  <c:v>284.77452431608106</c:v>
                </c:pt>
              </c:numCache>
            </c:numRef>
          </c:yVal>
          <c:smooth val="1"/>
        </c:ser>
        <c:axId val="7330869"/>
        <c:axId val="28192434"/>
      </c:scatterChart>
      <c:valAx>
        <c:axId val="733086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Deformação (mm/m)</a:t>
                </a:r>
              </a:p>
            </c:rich>
          </c:tx>
          <c:layout>
            <c:manualLayout>
              <c:xMode val="factor"/>
              <c:yMode val="factor"/>
              <c:x val="-0.006"/>
              <c:y val="0.106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28192434"/>
        <c:crosses val="autoZero"/>
        <c:crossBetween val="midCat"/>
        <c:dispUnits/>
      </c:valAx>
      <c:valAx>
        <c:axId val="2819243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Tensão (N/mm²)</a:t>
                </a:r>
              </a:p>
            </c:rich>
          </c:tx>
          <c:layout>
            <c:manualLayout>
              <c:xMode val="factor"/>
              <c:yMode val="factor"/>
              <c:x val="-0.0035"/>
              <c:y val="0.099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7330869"/>
        <c:crosses val="autoZero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425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2"/>
          <c:y val="0"/>
          <c:w val="0.958"/>
          <c:h val="0.942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'Med 6'!$O$12:$O$51</c:f>
              <c:numCache>
                <c:ptCount val="40"/>
                <c:pt idx="0">
                  <c:v>1.000725849479351</c:v>
                </c:pt>
                <c:pt idx="1">
                  <c:v>2.001451698958702</c:v>
                </c:pt>
                <c:pt idx="2">
                  <c:v>3.0021775484380524</c:v>
                </c:pt>
                <c:pt idx="3">
                  <c:v>4.002903397917404</c:v>
                </c:pt>
                <c:pt idx="4">
                  <c:v>5.003629247396755</c:v>
                </c:pt>
                <c:pt idx="5">
                  <c:v>6.004355096876105</c:v>
                </c:pt>
                <c:pt idx="6">
                  <c:v>7.005080946355456</c:v>
                </c:pt>
                <c:pt idx="7">
                  <c:v>8.005806795834808</c:v>
                </c:pt>
                <c:pt idx="8">
                  <c:v>9.00653264531416</c:v>
                </c:pt>
                <c:pt idx="9">
                  <c:v>10.00725849479351</c:v>
                </c:pt>
                <c:pt idx="10">
                  <c:v>15.010887742190263</c:v>
                </c:pt>
                <c:pt idx="11">
                  <c:v>20.01451698958702</c:v>
                </c:pt>
                <c:pt idx="12">
                  <c:v>25.01814623698377</c:v>
                </c:pt>
                <c:pt idx="13">
                  <c:v>30.021775484380527</c:v>
                </c:pt>
                <c:pt idx="14">
                  <c:v>35.02540473177728</c:v>
                </c:pt>
                <c:pt idx="15">
                  <c:v>40.02903397917404</c:v>
                </c:pt>
                <c:pt idx="16">
                  <c:v>45.03266322657079</c:v>
                </c:pt>
                <c:pt idx="17">
                  <c:v>50.03629247396754</c:v>
                </c:pt>
                <c:pt idx="18">
                  <c:v>55.0399217213643</c:v>
                </c:pt>
                <c:pt idx="19">
                  <c:v>60.04355096876105</c:v>
                </c:pt>
                <c:pt idx="20">
                  <c:v>65.04718021615781</c:v>
                </c:pt>
                <c:pt idx="21">
                  <c:v>70.05080946355456</c:v>
                </c:pt>
                <c:pt idx="22">
                  <c:v>75.05443871095132</c:v>
                </c:pt>
                <c:pt idx="23">
                  <c:v>80.05806795834808</c:v>
                </c:pt>
                <c:pt idx="24">
                  <c:v>85.06169720574482</c:v>
                </c:pt>
                <c:pt idx="25">
                  <c:v>90.06532645314158</c:v>
                </c:pt>
                <c:pt idx="26">
                  <c:v>95.06895570053834</c:v>
                </c:pt>
                <c:pt idx="27">
                  <c:v>100.07258494793508</c:v>
                </c:pt>
                <c:pt idx="28">
                  <c:v>105.07621419533184</c:v>
                </c:pt>
                <c:pt idx="29">
                  <c:v>110.0798434427286</c:v>
                </c:pt>
                <c:pt idx="30">
                  <c:v>115.08347269012533</c:v>
                </c:pt>
                <c:pt idx="31">
                  <c:v>120.0871019375221</c:v>
                </c:pt>
                <c:pt idx="32">
                  <c:v>125.09073118491887</c:v>
                </c:pt>
                <c:pt idx="33">
                  <c:v>130.09436043231563</c:v>
                </c:pt>
                <c:pt idx="34">
                  <c:v>135.09798967971238</c:v>
                </c:pt>
                <c:pt idx="35">
                  <c:v>140.10161892710912</c:v>
                </c:pt>
                <c:pt idx="36">
                  <c:v>145.10524817450587</c:v>
                </c:pt>
                <c:pt idx="37">
                  <c:v>150.10887742190263</c:v>
                </c:pt>
                <c:pt idx="38">
                  <c:v>155.1125066692994</c:v>
                </c:pt>
                <c:pt idx="39">
                  <c:v>160.11613591669615</c:v>
                </c:pt>
              </c:numCache>
            </c:numRef>
          </c:xVal>
          <c:yVal>
            <c:numRef>
              <c:f>'Med 6'!$N$12:$N$51</c:f>
              <c:numCache>
                <c:ptCount val="40"/>
                <c:pt idx="0">
                  <c:v>89.39089873006593</c:v>
                </c:pt>
                <c:pt idx="1">
                  <c:v>108.73645753845051</c:v>
                </c:pt>
                <c:pt idx="2">
                  <c:v>122.62009175913693</c:v>
                </c:pt>
                <c:pt idx="3">
                  <c:v>126.87297454355011</c:v>
                </c:pt>
                <c:pt idx="4">
                  <c:v>130.99573564802574</c:v>
                </c:pt>
                <c:pt idx="5">
                  <c:v>133.56262211798318</c:v>
                </c:pt>
                <c:pt idx="6">
                  <c:v>134.0635597829139</c:v>
                </c:pt>
                <c:pt idx="7">
                  <c:v>138.42796582091825</c:v>
                </c:pt>
                <c:pt idx="8">
                  <c:v>138.42796582091825</c:v>
                </c:pt>
                <c:pt idx="9">
                  <c:v>143.15108633239998</c:v>
                </c:pt>
                <c:pt idx="10">
                  <c:v>151.29460965833715</c:v>
                </c:pt>
                <c:pt idx="11">
                  <c:v>158.07840349937842</c:v>
                </c:pt>
                <c:pt idx="12">
                  <c:v>163.58059784311206</c:v>
                </c:pt>
                <c:pt idx="13">
                  <c:v>170.81647723605698</c:v>
                </c:pt>
                <c:pt idx="14">
                  <c:v>176.33509183744286</c:v>
                </c:pt>
                <c:pt idx="15">
                  <c:v>181.24565895435327</c:v>
                </c:pt>
                <c:pt idx="16">
                  <c:v>184.60209305277942</c:v>
                </c:pt>
                <c:pt idx="17">
                  <c:v>189.4880812774835</c:v>
                </c:pt>
                <c:pt idx="18">
                  <c:v>193.66063612929977</c:v>
                </c:pt>
                <c:pt idx="19">
                  <c:v>195.4960514937566</c:v>
                </c:pt>
                <c:pt idx="20">
                  <c:v>201.32592001460597</c:v>
                </c:pt>
                <c:pt idx="21">
                  <c:v>203.67234234143402</c:v>
                </c:pt>
                <c:pt idx="22">
                  <c:v>208.10552218723137</c:v>
                </c:pt>
                <c:pt idx="23">
                  <c:v>212.4528870888361</c:v>
                </c:pt>
                <c:pt idx="24">
                  <c:v>216.48970355984144</c:v>
                </c:pt>
                <c:pt idx="25">
                  <c:v>218.35004427586145</c:v>
                </c:pt>
                <c:pt idx="26">
                  <c:v>219.94654576705466</c:v>
                </c:pt>
                <c:pt idx="27">
                  <c:v>221.74723583049249</c:v>
                </c:pt>
                <c:pt idx="28">
                  <c:v>226.14016861154346</c:v>
                </c:pt>
                <c:pt idx="29">
                  <c:v>228.79031195670728</c:v>
                </c:pt>
                <c:pt idx="30">
                  <c:v>232.75000387878865</c:v>
                </c:pt>
                <c:pt idx="31">
                  <c:v>234.5576158040007</c:v>
                </c:pt>
                <c:pt idx="32">
                  <c:v>235.75805027253796</c:v>
                </c:pt>
                <c:pt idx="33">
                  <c:v>236.01385717115113</c:v>
                </c:pt>
                <c:pt idx="34">
                  <c:v>239.04607250765324</c:v>
                </c:pt>
                <c:pt idx="35">
                  <c:v>243.42762361336247</c:v>
                </c:pt>
                <c:pt idx="36">
                  <c:v>246.50694450548798</c:v>
                </c:pt>
                <c:pt idx="37">
                  <c:v>247.4983800110483</c:v>
                </c:pt>
                <c:pt idx="38">
                  <c:v>250.23097054034054</c:v>
                </c:pt>
                <c:pt idx="39">
                  <c:v>251.10447707608867</c:v>
                </c:pt>
              </c:numCache>
            </c:numRef>
          </c:yVal>
          <c:smooth val="0"/>
        </c:ser>
        <c:axId val="30957323"/>
        <c:axId val="66900880"/>
      </c:scatterChart>
      <c:valAx>
        <c:axId val="3095732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Deformação (mm/m)</a:t>
                </a:r>
              </a:p>
            </c:rich>
          </c:tx>
          <c:layout>
            <c:manualLayout>
              <c:xMode val="factor"/>
              <c:yMode val="factor"/>
              <c:x val="-0.00225"/>
              <c:y val="0.107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66900880"/>
        <c:crosses val="autoZero"/>
        <c:crossBetween val="midCat"/>
        <c:dispUnits/>
      </c:valAx>
      <c:valAx>
        <c:axId val="6690088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Tensão (N/mm²)</a:t>
                </a:r>
              </a:p>
            </c:rich>
          </c:tx>
          <c:layout>
            <c:manualLayout>
              <c:xMode val="factor"/>
              <c:yMode val="factor"/>
              <c:x val="-0.003"/>
              <c:y val="0.103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30957323"/>
        <c:crosses val="autoZero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chart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99"/>
  </sheetViews>
  <pageMargins left="0.75" right="0.75" top="1" bottom="1" header="0.492125985" footer="0.492125985"/>
  <pageSetup horizontalDpi="300" verticalDpi="300" orientation="landscape" paperSize="9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99"/>
  </sheetViews>
  <pageMargins left="0.75" right="0.75" top="1" bottom="1" header="0.492125985" footer="0.492125985"/>
  <pageSetup horizontalDpi="300" verticalDpi="300" orientation="landscape" paperSize="9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Scale="99"/>
  </sheetViews>
  <pageMargins left="0.75" right="0.75" top="1" bottom="1" header="0.492125985" footer="0.492125985"/>
  <pageSetup horizontalDpi="300" verticalDpi="300" orientation="landscape" paperSize="9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 zoomScale="99"/>
  </sheetViews>
  <pageMargins left="0.75" right="0.75" top="1" bottom="1" header="0.492125985" footer="0.492125985"/>
  <pageSetup horizontalDpi="300" verticalDpi="300" orientation="landscape" paperSize="9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Views>
    <sheetView workbookViewId="0" zoomScale="99"/>
  </sheetViews>
  <pageMargins left="0.75" right="0.75" top="1" bottom="1" header="0.492125985" footer="0.492125985"/>
  <pageSetup horizontalDpi="300" verticalDpi="300" orientation="landscape" paperSize="9"/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Views>
    <sheetView workbookViewId="0" zoomScale="99"/>
  </sheetViews>
  <pageMargins left="0.75" right="0.75" top="1" bottom="1" header="0.492125985" footer="0.49212598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Chart 1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85"/>
  <sheetViews>
    <sheetView tabSelected="1" workbookViewId="0" topLeftCell="A1">
      <selection activeCell="A2" sqref="A2"/>
    </sheetView>
  </sheetViews>
  <sheetFormatPr defaultColWidth="9.140625" defaultRowHeight="12.75"/>
  <cols>
    <col min="1" max="1" width="3.7109375" style="0" customWidth="1"/>
    <col min="2" max="13" width="6.7109375" style="0" customWidth="1"/>
    <col min="14" max="15" width="9.28125" style="0" bestFit="1" customWidth="1"/>
  </cols>
  <sheetData>
    <row r="1" ht="18">
      <c r="A1" s="1" t="s">
        <v>20</v>
      </c>
    </row>
    <row r="2" spans="1:12" ht="12.75">
      <c r="A2" s="2"/>
      <c r="B2" s="3"/>
      <c r="C2" s="3"/>
      <c r="D2" s="3"/>
      <c r="E2" s="3"/>
      <c r="F2" s="3"/>
      <c r="G2" s="3"/>
      <c r="H2" s="3"/>
      <c r="I2" s="3"/>
      <c r="J2" s="3"/>
      <c r="K2" s="3"/>
      <c r="L2" s="2"/>
    </row>
    <row r="3" spans="1:16" ht="12.75">
      <c r="A3" s="2" t="s">
        <v>3</v>
      </c>
      <c r="B3" s="3"/>
      <c r="C3" s="3"/>
      <c r="D3" s="3"/>
      <c r="E3" s="3"/>
      <c r="F3" s="3"/>
      <c r="G3" s="3"/>
      <c r="H3" s="3"/>
      <c r="I3" s="2"/>
      <c r="K3" s="3"/>
      <c r="P3" s="3"/>
    </row>
    <row r="4" spans="1:16" ht="12.75">
      <c r="A4" s="7" t="s">
        <v>6</v>
      </c>
      <c r="B4" s="3">
        <v>66.1</v>
      </c>
      <c r="C4" s="3" t="s">
        <v>15</v>
      </c>
      <c r="E4" s="3"/>
      <c r="F4" s="3"/>
      <c r="G4" s="3"/>
      <c r="H4" s="3"/>
      <c r="I4" s="3"/>
      <c r="K4" s="15"/>
      <c r="L4" s="15"/>
      <c r="M4" s="15"/>
      <c r="P4" s="15"/>
    </row>
    <row r="5" spans="1:16" ht="15.75">
      <c r="A5" s="6" t="s">
        <v>7</v>
      </c>
      <c r="B5" s="12">
        <v>2.784</v>
      </c>
      <c r="C5" s="3" t="s">
        <v>16</v>
      </c>
      <c r="E5" s="3"/>
      <c r="F5" s="3"/>
      <c r="G5" s="3"/>
      <c r="H5" s="3"/>
      <c r="I5" s="3"/>
      <c r="J5" s="3"/>
      <c r="K5" s="4"/>
      <c r="L5" s="4"/>
      <c r="M5" s="4"/>
      <c r="P5" s="4"/>
    </row>
    <row r="6" spans="1:13" ht="12.75">
      <c r="A6" s="7" t="s">
        <v>8</v>
      </c>
      <c r="B6" s="12">
        <f>0.58/2</f>
        <v>0.29</v>
      </c>
      <c r="C6" s="3" t="s">
        <v>17</v>
      </c>
      <c r="E6" s="3"/>
      <c r="F6" s="3"/>
      <c r="G6" s="3"/>
      <c r="H6" s="3"/>
      <c r="I6" s="3"/>
      <c r="J6" s="3"/>
      <c r="K6" s="3"/>
      <c r="M6" s="4"/>
    </row>
    <row r="7" spans="1:13" ht="12.75">
      <c r="A7" s="7" t="s">
        <v>9</v>
      </c>
      <c r="B7" s="12">
        <v>3.5</v>
      </c>
      <c r="C7" s="3" t="s">
        <v>18</v>
      </c>
      <c r="E7" s="3"/>
      <c r="F7" s="3"/>
      <c r="G7" s="3"/>
      <c r="H7" s="3"/>
      <c r="I7" s="3"/>
      <c r="J7" s="3"/>
      <c r="K7" s="3"/>
      <c r="M7" s="4"/>
    </row>
    <row r="8" spans="1:11" ht="15.75">
      <c r="A8" s="6" t="s">
        <v>10</v>
      </c>
      <c r="B8" s="3">
        <v>10</v>
      </c>
      <c r="C8" s="3" t="s">
        <v>19</v>
      </c>
      <c r="E8" s="3"/>
      <c r="F8" s="3"/>
      <c r="G8" s="3"/>
      <c r="H8" s="3"/>
      <c r="I8" s="3"/>
      <c r="J8" s="3"/>
      <c r="K8" s="3"/>
    </row>
    <row r="10" spans="2:15" ht="12.75">
      <c r="B10" s="10" t="s">
        <v>0</v>
      </c>
      <c r="C10" t="s">
        <v>1</v>
      </c>
      <c r="H10" t="s">
        <v>4</v>
      </c>
      <c r="N10" t="s">
        <v>11</v>
      </c>
      <c r="O10" t="s">
        <v>13</v>
      </c>
    </row>
    <row r="11" spans="2:15" ht="12.75">
      <c r="B11" s="10" t="s">
        <v>2</v>
      </c>
      <c r="C11" s="9">
        <v>1</v>
      </c>
      <c r="D11" s="9">
        <v>2</v>
      </c>
      <c r="E11" s="9">
        <v>3</v>
      </c>
      <c r="F11" s="9">
        <v>4</v>
      </c>
      <c r="G11" s="9">
        <v>5</v>
      </c>
      <c r="H11" s="9">
        <v>1</v>
      </c>
      <c r="I11" s="9">
        <v>2</v>
      </c>
      <c r="J11" s="9">
        <v>3</v>
      </c>
      <c r="K11" s="9">
        <v>4</v>
      </c>
      <c r="L11" s="9">
        <v>5</v>
      </c>
      <c r="M11" t="s">
        <v>5</v>
      </c>
      <c r="N11" t="s">
        <v>12</v>
      </c>
      <c r="O11" t="s">
        <v>14</v>
      </c>
    </row>
    <row r="12" spans="1:18" ht="12.75">
      <c r="A12">
        <v>1</v>
      </c>
      <c r="B12" s="13">
        <v>6.03</v>
      </c>
      <c r="C12" s="5">
        <v>70</v>
      </c>
      <c r="D12" s="5">
        <v>141</v>
      </c>
      <c r="E12" s="5">
        <v>214</v>
      </c>
      <c r="F12" s="5">
        <v>285</v>
      </c>
      <c r="G12" s="5"/>
      <c r="H12" s="4">
        <f>0.02*$B$4*C12/C$11</f>
        <v>92.53999999999999</v>
      </c>
      <c r="I12" s="4">
        <f>0.02*$B$4*D12/D$11</f>
        <v>93.201</v>
      </c>
      <c r="J12" s="4">
        <f>0.02*$B$4*E12/E$11</f>
        <v>94.30266666666665</v>
      </c>
      <c r="K12" s="4">
        <f>0.02*$B$4*F12/F$11</f>
        <v>94.1925</v>
      </c>
      <c r="L12" s="4"/>
      <c r="M12" s="4">
        <f>AVERAGE(H12:L12)</f>
        <v>93.55904166666666</v>
      </c>
      <c r="N12" s="8">
        <f>(($B$5*M12^2)/(1000*PI()*$B$6^2))</f>
        <v>92.23481727662333</v>
      </c>
      <c r="O12" s="8">
        <f>(PI()*$B$8*A12*($B$7+$B$6))/($B$4*1.8)</f>
        <v>1.000725849479351</v>
      </c>
      <c r="P12" s="14"/>
      <c r="Q12" s="8"/>
      <c r="R12" s="11"/>
    </row>
    <row r="13" spans="1:18" ht="12.75">
      <c r="A13">
        <v>2</v>
      </c>
      <c r="B13" s="13">
        <v>8.4</v>
      </c>
      <c r="C13" s="5">
        <v>80</v>
      </c>
      <c r="D13" s="5">
        <v>160</v>
      </c>
      <c r="E13" s="5">
        <v>240</v>
      </c>
      <c r="F13" s="5"/>
      <c r="G13" s="5">
        <v>402</v>
      </c>
      <c r="H13" s="4">
        <f aca="true" t="shared" si="0" ref="H13:H34">0.02*$B$4*C13/C$11</f>
        <v>105.75999999999999</v>
      </c>
      <c r="I13" s="4">
        <f aca="true" t="shared" si="1" ref="I13:I34">0.02*$B$4*D13/D$11</f>
        <v>105.75999999999999</v>
      </c>
      <c r="J13" s="4">
        <f aca="true" t="shared" si="2" ref="J13:J34">0.02*$B$4*E13/E$11</f>
        <v>105.75999999999999</v>
      </c>
      <c r="K13" s="4"/>
      <c r="L13" s="4">
        <f aca="true" t="shared" si="3" ref="L13:L34">0.02*$B$4*G13/G$11</f>
        <v>106.2888</v>
      </c>
      <c r="M13" s="4">
        <f aca="true" t="shared" si="4" ref="M13:M34">AVERAGE(H13:L13)</f>
        <v>105.89219999999999</v>
      </c>
      <c r="N13" s="8">
        <f aca="true" t="shared" si="5" ref="N13:N76">(($B$5*M13^2)/(1000*PI()*$B$6^2))</f>
        <v>118.15478245653317</v>
      </c>
      <c r="O13" s="8">
        <f>(2*PI()*$B$8*A13*($B$7+$B$6))/($B$4*3.6)</f>
        <v>2.001451698958702</v>
      </c>
      <c r="P13" s="14"/>
      <c r="Q13" s="8"/>
      <c r="R13" s="11"/>
    </row>
    <row r="14" spans="1:18" ht="12.75">
      <c r="A14">
        <v>3</v>
      </c>
      <c r="B14" s="13">
        <v>10.52</v>
      </c>
      <c r="C14" s="5">
        <v>85</v>
      </c>
      <c r="D14" s="5">
        <v>172</v>
      </c>
      <c r="E14" s="5">
        <v>258</v>
      </c>
      <c r="F14" s="5">
        <v>345</v>
      </c>
      <c r="G14" s="5"/>
      <c r="H14" s="4">
        <f t="shared" si="0"/>
        <v>112.36999999999999</v>
      </c>
      <c r="I14" s="4">
        <f t="shared" si="1"/>
        <v>113.692</v>
      </c>
      <c r="J14" s="4">
        <f t="shared" si="2"/>
        <v>113.692</v>
      </c>
      <c r="K14" s="4">
        <f aca="true" t="shared" si="6" ref="K14:K34">0.02*$B$4*F14/F$11</f>
        <v>114.02249999999998</v>
      </c>
      <c r="L14" s="4"/>
      <c r="M14" s="4">
        <f t="shared" si="4"/>
        <v>113.44412499999999</v>
      </c>
      <c r="N14" s="8">
        <f t="shared" si="5"/>
        <v>135.60864668125</v>
      </c>
      <c r="O14" s="8">
        <f aca="true" t="shared" si="7" ref="O14:O34">(2*PI()*$B$8*A14*($B$7+$B$6))/($B$4*3.6)</f>
        <v>3.0021775484380524</v>
      </c>
      <c r="P14" s="14"/>
      <c r="Q14" s="8"/>
      <c r="R14" s="11"/>
    </row>
    <row r="15" spans="1:18" ht="12.75">
      <c r="A15">
        <v>4</v>
      </c>
      <c r="B15" s="13">
        <v>12.6</v>
      </c>
      <c r="C15" s="5">
        <v>89</v>
      </c>
      <c r="D15" s="5">
        <v>185</v>
      </c>
      <c r="E15" s="5">
        <v>271</v>
      </c>
      <c r="F15" s="5">
        <v>362</v>
      </c>
      <c r="G15" s="5">
        <v>445</v>
      </c>
      <c r="H15" s="4">
        <f t="shared" si="0"/>
        <v>117.65799999999999</v>
      </c>
      <c r="I15" s="4">
        <f t="shared" si="1"/>
        <v>122.28499999999998</v>
      </c>
      <c r="J15" s="4">
        <f t="shared" si="2"/>
        <v>119.42066666666665</v>
      </c>
      <c r="K15" s="4">
        <f t="shared" si="6"/>
        <v>119.64099999999999</v>
      </c>
      <c r="L15" s="4">
        <f t="shared" si="3"/>
        <v>117.65799999999999</v>
      </c>
      <c r="M15" s="4">
        <f t="shared" si="4"/>
        <v>119.33253333333332</v>
      </c>
      <c r="N15" s="8">
        <f t="shared" si="5"/>
        <v>150.05175639902305</v>
      </c>
      <c r="O15" s="8">
        <f t="shared" si="7"/>
        <v>4.002903397917404</v>
      </c>
      <c r="P15" s="14"/>
      <c r="Q15" s="8"/>
      <c r="R15" s="11"/>
    </row>
    <row r="16" spans="1:18" ht="12.75">
      <c r="A16">
        <v>5</v>
      </c>
      <c r="B16" s="13">
        <v>15.4</v>
      </c>
      <c r="C16" s="5">
        <v>92</v>
      </c>
      <c r="D16" s="5">
        <v>184</v>
      </c>
      <c r="E16" s="5">
        <v>278</v>
      </c>
      <c r="F16" s="5">
        <v>372</v>
      </c>
      <c r="G16" s="5">
        <v>465</v>
      </c>
      <c r="H16" s="4">
        <f t="shared" si="0"/>
        <v>121.62399999999998</v>
      </c>
      <c r="I16" s="4">
        <f t="shared" si="1"/>
        <v>121.62399999999998</v>
      </c>
      <c r="J16" s="4">
        <f t="shared" si="2"/>
        <v>122.50533333333333</v>
      </c>
      <c r="K16" s="4">
        <f t="shared" si="6"/>
        <v>122.94599999999998</v>
      </c>
      <c r="L16" s="4">
        <f t="shared" si="3"/>
        <v>122.94599999999998</v>
      </c>
      <c r="M16" s="4">
        <f t="shared" si="4"/>
        <v>122.32906666666665</v>
      </c>
      <c r="N16" s="8">
        <f t="shared" si="5"/>
        <v>157.68220589358268</v>
      </c>
      <c r="O16" s="8">
        <f t="shared" si="7"/>
        <v>5.003629247396755</v>
      </c>
      <c r="P16" s="14"/>
      <c r="Q16" s="8"/>
      <c r="R16" s="11"/>
    </row>
    <row r="17" spans="1:18" ht="12.75">
      <c r="A17">
        <v>6</v>
      </c>
      <c r="B17" s="13">
        <v>17.43</v>
      </c>
      <c r="C17" s="5">
        <v>94</v>
      </c>
      <c r="D17" s="5">
        <v>188</v>
      </c>
      <c r="E17" s="5">
        <v>283</v>
      </c>
      <c r="F17" s="5">
        <v>380</v>
      </c>
      <c r="G17" s="5">
        <v>476</v>
      </c>
      <c r="H17" s="4">
        <f t="shared" si="0"/>
        <v>124.26799999999999</v>
      </c>
      <c r="I17" s="4">
        <f t="shared" si="1"/>
        <v>124.26799999999999</v>
      </c>
      <c r="J17" s="4">
        <f t="shared" si="2"/>
        <v>124.70866666666666</v>
      </c>
      <c r="K17" s="4">
        <f t="shared" si="6"/>
        <v>125.58999999999999</v>
      </c>
      <c r="L17" s="4">
        <f t="shared" si="3"/>
        <v>125.85439999999998</v>
      </c>
      <c r="M17" s="4">
        <f t="shared" si="4"/>
        <v>124.93781333333331</v>
      </c>
      <c r="N17" s="8">
        <f t="shared" si="5"/>
        <v>164.47926769279883</v>
      </c>
      <c r="O17" s="8">
        <f t="shared" si="7"/>
        <v>6.004355096876105</v>
      </c>
      <c r="P17" s="14"/>
      <c r="Q17" s="8"/>
      <c r="R17" s="11"/>
    </row>
    <row r="18" spans="1:18" ht="12.75">
      <c r="A18">
        <v>7</v>
      </c>
      <c r="B18" s="13">
        <v>19.56</v>
      </c>
      <c r="C18" s="5"/>
      <c r="D18" s="5">
        <v>191</v>
      </c>
      <c r="E18" s="5">
        <v>285</v>
      </c>
      <c r="F18" s="5">
        <v>381</v>
      </c>
      <c r="G18" s="5">
        <v>474</v>
      </c>
      <c r="H18" s="4"/>
      <c r="I18" s="4">
        <f t="shared" si="1"/>
        <v>126.25099999999999</v>
      </c>
      <c r="J18" s="4">
        <f t="shared" si="2"/>
        <v>125.58999999999999</v>
      </c>
      <c r="K18" s="4">
        <f t="shared" si="6"/>
        <v>125.92049999999999</v>
      </c>
      <c r="L18" s="4">
        <f t="shared" si="3"/>
        <v>125.32559999999998</v>
      </c>
      <c r="M18" s="4">
        <f t="shared" si="4"/>
        <v>125.77177499999999</v>
      </c>
      <c r="N18" s="8">
        <f t="shared" si="5"/>
        <v>166.68239906511127</v>
      </c>
      <c r="O18" s="8">
        <f t="shared" si="7"/>
        <v>7.005080946355456</v>
      </c>
      <c r="P18" s="14"/>
      <c r="Q18" s="8"/>
      <c r="R18" s="11"/>
    </row>
    <row r="19" spans="1:18" ht="12.75">
      <c r="A19">
        <v>8</v>
      </c>
      <c r="B19" s="13">
        <v>22.09</v>
      </c>
      <c r="C19" s="5"/>
      <c r="D19" s="5">
        <v>192</v>
      </c>
      <c r="E19" s="5">
        <v>288</v>
      </c>
      <c r="F19" s="5">
        <v>385</v>
      </c>
      <c r="G19" s="5">
        <v>483</v>
      </c>
      <c r="H19" s="4"/>
      <c r="I19" s="4">
        <f t="shared" si="1"/>
        <v>126.91199999999998</v>
      </c>
      <c r="J19" s="4">
        <f t="shared" si="2"/>
        <v>126.91199999999998</v>
      </c>
      <c r="K19" s="4">
        <f t="shared" si="6"/>
        <v>127.24249999999998</v>
      </c>
      <c r="L19" s="4">
        <f t="shared" si="3"/>
        <v>127.70519999999999</v>
      </c>
      <c r="M19" s="4">
        <f t="shared" si="4"/>
        <v>127.19292499999997</v>
      </c>
      <c r="N19" s="8">
        <f t="shared" si="5"/>
        <v>170.4705144896176</v>
      </c>
      <c r="O19" s="8">
        <f t="shared" si="7"/>
        <v>8.005806795834808</v>
      </c>
      <c r="P19" s="14"/>
      <c r="Q19" s="8"/>
      <c r="R19" s="11"/>
    </row>
    <row r="20" spans="1:18" ht="12.75">
      <c r="A20">
        <v>9</v>
      </c>
      <c r="B20" s="13">
        <v>24.36</v>
      </c>
      <c r="C20" s="5"/>
      <c r="D20" s="5">
        <v>195</v>
      </c>
      <c r="E20" s="5">
        <v>291</v>
      </c>
      <c r="F20" s="5">
        <v>389</v>
      </c>
      <c r="G20" s="5">
        <v>489</v>
      </c>
      <c r="H20" s="4"/>
      <c r="I20" s="4">
        <f t="shared" si="1"/>
        <v>128.89499999999998</v>
      </c>
      <c r="J20" s="4">
        <f t="shared" si="2"/>
        <v>128.23399999999998</v>
      </c>
      <c r="K20" s="4">
        <f t="shared" si="6"/>
        <v>128.56449999999998</v>
      </c>
      <c r="L20" s="4">
        <f t="shared" si="3"/>
        <v>129.2916</v>
      </c>
      <c r="M20" s="4">
        <f t="shared" si="4"/>
        <v>128.746275</v>
      </c>
      <c r="N20" s="8">
        <f t="shared" si="5"/>
        <v>174.65969903160126</v>
      </c>
      <c r="O20" s="8">
        <f t="shared" si="7"/>
        <v>9.00653264531416</v>
      </c>
      <c r="P20" s="14"/>
      <c r="Q20" s="8"/>
      <c r="R20" s="11"/>
    </row>
    <row r="21" spans="1:18" ht="12.75">
      <c r="A21">
        <v>10</v>
      </c>
      <c r="B21" s="13">
        <v>27.11</v>
      </c>
      <c r="C21" s="5"/>
      <c r="D21" s="5">
        <v>196</v>
      </c>
      <c r="E21" s="5">
        <v>294</v>
      </c>
      <c r="F21" s="5">
        <v>392</v>
      </c>
      <c r="G21" s="5">
        <v>491</v>
      </c>
      <c r="H21" s="4"/>
      <c r="I21" s="4">
        <f t="shared" si="1"/>
        <v>129.55599999999998</v>
      </c>
      <c r="J21" s="4">
        <f t="shared" si="2"/>
        <v>129.55599999999998</v>
      </c>
      <c r="K21" s="4">
        <f t="shared" si="6"/>
        <v>129.55599999999998</v>
      </c>
      <c r="L21" s="4">
        <f t="shared" si="3"/>
        <v>129.8204</v>
      </c>
      <c r="M21" s="4">
        <f t="shared" si="4"/>
        <v>129.6221</v>
      </c>
      <c r="N21" s="8">
        <f t="shared" si="5"/>
        <v>177.0441041967788</v>
      </c>
      <c r="O21" s="8">
        <f t="shared" si="7"/>
        <v>10.00725849479351</v>
      </c>
      <c r="P21" s="14"/>
      <c r="Q21" s="8"/>
      <c r="R21" s="11"/>
    </row>
    <row r="22" spans="1:18" ht="12.75">
      <c r="A22">
        <v>11</v>
      </c>
      <c r="B22" s="13">
        <v>29.36</v>
      </c>
      <c r="C22" s="5">
        <v>98</v>
      </c>
      <c r="D22" s="5">
        <v>196</v>
      </c>
      <c r="E22" s="5">
        <v>295</v>
      </c>
      <c r="F22" s="5">
        <v>393</v>
      </c>
      <c r="G22" s="5">
        <v>493</v>
      </c>
      <c r="H22" s="4">
        <f t="shared" si="0"/>
        <v>129.55599999999998</v>
      </c>
      <c r="I22" s="4">
        <f t="shared" si="1"/>
        <v>129.55599999999998</v>
      </c>
      <c r="J22" s="4">
        <f t="shared" si="2"/>
        <v>129.99666666666664</v>
      </c>
      <c r="K22" s="4">
        <f t="shared" si="6"/>
        <v>129.88649999999998</v>
      </c>
      <c r="L22" s="4">
        <f t="shared" si="3"/>
        <v>130.34919999999997</v>
      </c>
      <c r="M22" s="4">
        <f t="shared" si="4"/>
        <v>129.8688733333333</v>
      </c>
      <c r="N22" s="8">
        <f t="shared" si="5"/>
        <v>177.71885567542392</v>
      </c>
      <c r="O22" s="8">
        <f t="shared" si="7"/>
        <v>11.00798434427286</v>
      </c>
      <c r="P22" s="14"/>
      <c r="Q22" s="8"/>
      <c r="R22" s="11"/>
    </row>
    <row r="23" spans="1:18" ht="12.75">
      <c r="A23">
        <v>12</v>
      </c>
      <c r="B23" s="13">
        <v>31.78</v>
      </c>
      <c r="C23" s="5">
        <v>102</v>
      </c>
      <c r="D23" s="5">
        <v>199</v>
      </c>
      <c r="E23" s="5">
        <v>296</v>
      </c>
      <c r="F23" s="5">
        <v>398</v>
      </c>
      <c r="G23" s="5">
        <v>498</v>
      </c>
      <c r="H23" s="4">
        <f t="shared" si="0"/>
        <v>134.844</v>
      </c>
      <c r="I23" s="4">
        <f t="shared" si="1"/>
        <v>131.539</v>
      </c>
      <c r="J23" s="4">
        <f t="shared" si="2"/>
        <v>130.43733333333333</v>
      </c>
      <c r="K23" s="4">
        <f t="shared" si="6"/>
        <v>131.539</v>
      </c>
      <c r="L23" s="4">
        <f t="shared" si="3"/>
        <v>131.67119999999997</v>
      </c>
      <c r="M23" s="4">
        <f t="shared" si="4"/>
        <v>132.00610666666665</v>
      </c>
      <c r="N23" s="8">
        <f t="shared" si="5"/>
        <v>183.61637413084776</v>
      </c>
      <c r="O23" s="8">
        <f t="shared" si="7"/>
        <v>12.00871019375221</v>
      </c>
      <c r="P23" s="14"/>
      <c r="Q23" s="8"/>
      <c r="R23" s="11"/>
    </row>
    <row r="24" spans="1:18" ht="12.75">
      <c r="A24">
        <v>13</v>
      </c>
      <c r="B24" s="13">
        <v>34.34</v>
      </c>
      <c r="C24" s="5">
        <v>100</v>
      </c>
      <c r="D24" s="5">
        <v>199</v>
      </c>
      <c r="E24" s="5">
        <v>298</v>
      </c>
      <c r="F24" s="5">
        <v>398</v>
      </c>
      <c r="G24" s="5">
        <v>499</v>
      </c>
      <c r="H24" s="4">
        <f t="shared" si="0"/>
        <v>132.2</v>
      </c>
      <c r="I24" s="4">
        <f t="shared" si="1"/>
        <v>131.539</v>
      </c>
      <c r="J24" s="4">
        <f t="shared" si="2"/>
        <v>131.31866666666664</v>
      </c>
      <c r="K24" s="4">
        <f t="shared" si="6"/>
        <v>131.539</v>
      </c>
      <c r="L24" s="4">
        <f t="shared" si="3"/>
        <v>131.93559999999997</v>
      </c>
      <c r="M24" s="4">
        <f t="shared" si="4"/>
        <v>131.70645333333331</v>
      </c>
      <c r="N24" s="8">
        <f t="shared" si="5"/>
        <v>182.78370341685718</v>
      </c>
      <c r="O24" s="8">
        <f t="shared" si="7"/>
        <v>13.009436043231561</v>
      </c>
      <c r="P24" s="14"/>
      <c r="Q24" s="8"/>
      <c r="R24" s="11"/>
    </row>
    <row r="25" spans="1:18" ht="12.75">
      <c r="A25">
        <v>14</v>
      </c>
      <c r="B25" s="13">
        <v>37.25</v>
      </c>
      <c r="C25" s="5"/>
      <c r="D25" s="5"/>
      <c r="E25" s="5">
        <v>300</v>
      </c>
      <c r="F25" s="5">
        <v>401</v>
      </c>
      <c r="G25" s="5">
        <v>501</v>
      </c>
      <c r="H25" s="4"/>
      <c r="I25" s="4"/>
      <c r="J25" s="4">
        <f t="shared" si="2"/>
        <v>132.2</v>
      </c>
      <c r="K25" s="4">
        <f t="shared" si="6"/>
        <v>132.5305</v>
      </c>
      <c r="L25" s="4">
        <f t="shared" si="3"/>
        <v>132.46439999999998</v>
      </c>
      <c r="M25" s="4">
        <f t="shared" si="4"/>
        <v>132.39829999999998</v>
      </c>
      <c r="N25" s="8">
        <f t="shared" si="5"/>
        <v>184.7090522804099</v>
      </c>
      <c r="O25" s="8">
        <f t="shared" si="7"/>
        <v>14.010161892710912</v>
      </c>
      <c r="P25" s="14"/>
      <c r="Q25" s="8"/>
      <c r="R25" s="11"/>
    </row>
    <row r="26" spans="1:18" ht="12.75">
      <c r="A26">
        <v>15</v>
      </c>
      <c r="B26" s="13">
        <v>39.49</v>
      </c>
      <c r="C26" s="5">
        <v>100</v>
      </c>
      <c r="D26" s="5">
        <v>201</v>
      </c>
      <c r="E26" s="5">
        <v>300</v>
      </c>
      <c r="F26" s="5">
        <v>402</v>
      </c>
      <c r="G26" s="5">
        <v>503</v>
      </c>
      <c r="H26" s="4">
        <f t="shared" si="0"/>
        <v>132.2</v>
      </c>
      <c r="I26" s="4">
        <f t="shared" si="1"/>
        <v>132.861</v>
      </c>
      <c r="J26" s="4">
        <f t="shared" si="2"/>
        <v>132.2</v>
      </c>
      <c r="K26" s="4">
        <f t="shared" si="6"/>
        <v>132.861</v>
      </c>
      <c r="L26" s="4">
        <f t="shared" si="3"/>
        <v>132.99319999999997</v>
      </c>
      <c r="M26" s="4">
        <f t="shared" si="4"/>
        <v>132.62304</v>
      </c>
      <c r="N26" s="8">
        <f t="shared" si="5"/>
        <v>185.33665466423426</v>
      </c>
      <c r="O26" s="8">
        <f t="shared" si="7"/>
        <v>15.010887742190263</v>
      </c>
      <c r="P26" s="14"/>
      <c r="Q26" s="8"/>
      <c r="R26" s="11"/>
    </row>
    <row r="27" spans="1:18" ht="12.75">
      <c r="A27">
        <v>16</v>
      </c>
      <c r="B27" s="13">
        <v>41.58</v>
      </c>
      <c r="C27" s="5">
        <v>101</v>
      </c>
      <c r="D27" s="5">
        <v>201</v>
      </c>
      <c r="E27" s="5">
        <v>303</v>
      </c>
      <c r="F27" s="5"/>
      <c r="G27" s="5">
        <v>507</v>
      </c>
      <c r="H27" s="4">
        <f t="shared" si="0"/>
        <v>133.522</v>
      </c>
      <c r="I27" s="4">
        <f t="shared" si="1"/>
        <v>132.861</v>
      </c>
      <c r="J27" s="4">
        <f t="shared" si="2"/>
        <v>133.522</v>
      </c>
      <c r="K27" s="4"/>
      <c r="L27" s="4">
        <f t="shared" si="3"/>
        <v>134.05079999999998</v>
      </c>
      <c r="M27" s="4">
        <f t="shared" si="4"/>
        <v>133.48895</v>
      </c>
      <c r="N27" s="8">
        <f t="shared" si="5"/>
        <v>187.76472107032697</v>
      </c>
      <c r="O27" s="8">
        <f t="shared" si="7"/>
        <v>16.011613591669615</v>
      </c>
      <c r="P27" s="14"/>
      <c r="Q27" s="8"/>
      <c r="R27" s="11"/>
    </row>
    <row r="28" spans="1:18" ht="12.75">
      <c r="A28">
        <v>17</v>
      </c>
      <c r="B28" s="13">
        <v>44.8</v>
      </c>
      <c r="C28" s="5">
        <v>101</v>
      </c>
      <c r="D28" s="5">
        <v>203</v>
      </c>
      <c r="E28" s="5">
        <v>305</v>
      </c>
      <c r="F28" s="5">
        <v>406</v>
      </c>
      <c r="G28" s="5">
        <v>508</v>
      </c>
      <c r="H28" s="4">
        <f t="shared" si="0"/>
        <v>133.522</v>
      </c>
      <c r="I28" s="4">
        <f t="shared" si="1"/>
        <v>134.183</v>
      </c>
      <c r="J28" s="4">
        <f t="shared" si="2"/>
        <v>134.40333333333334</v>
      </c>
      <c r="K28" s="4">
        <f t="shared" si="6"/>
        <v>134.183</v>
      </c>
      <c r="L28" s="4">
        <f t="shared" si="3"/>
        <v>134.31519999999998</v>
      </c>
      <c r="M28" s="4">
        <f t="shared" si="4"/>
        <v>134.12130666666667</v>
      </c>
      <c r="N28" s="8">
        <f t="shared" si="5"/>
        <v>189.54787246879923</v>
      </c>
      <c r="O28" s="8">
        <f t="shared" si="7"/>
        <v>17.012339441148967</v>
      </c>
      <c r="P28" s="14"/>
      <c r="Q28" s="8"/>
      <c r="R28" s="11"/>
    </row>
    <row r="29" spans="1:18" ht="12.75">
      <c r="A29">
        <v>18</v>
      </c>
      <c r="B29" s="13">
        <v>46.6</v>
      </c>
      <c r="C29" s="5">
        <v>101</v>
      </c>
      <c r="D29" s="5">
        <v>203</v>
      </c>
      <c r="E29" s="5">
        <v>305</v>
      </c>
      <c r="F29" s="5">
        <v>405</v>
      </c>
      <c r="G29" s="5">
        <v>508</v>
      </c>
      <c r="H29" s="4">
        <f t="shared" si="0"/>
        <v>133.522</v>
      </c>
      <c r="I29" s="4">
        <f t="shared" si="1"/>
        <v>134.183</v>
      </c>
      <c r="J29" s="4">
        <f t="shared" si="2"/>
        <v>134.40333333333334</v>
      </c>
      <c r="K29" s="4">
        <f t="shared" si="6"/>
        <v>133.8525</v>
      </c>
      <c r="L29" s="4">
        <f t="shared" si="3"/>
        <v>134.31519999999998</v>
      </c>
      <c r="M29" s="4">
        <f t="shared" si="4"/>
        <v>134.05520666666666</v>
      </c>
      <c r="N29" s="8">
        <f t="shared" si="5"/>
        <v>189.36108593542522</v>
      </c>
      <c r="O29" s="8">
        <f t="shared" si="7"/>
        <v>18.01306529062832</v>
      </c>
      <c r="P29" s="14"/>
      <c r="Q29" s="8"/>
      <c r="R29" s="11"/>
    </row>
    <row r="30" spans="1:18" ht="12.75">
      <c r="A30">
        <v>19</v>
      </c>
      <c r="B30" s="13">
        <v>49.11</v>
      </c>
      <c r="C30" s="5">
        <v>101</v>
      </c>
      <c r="D30" s="5">
        <v>204</v>
      </c>
      <c r="E30" s="5">
        <v>307</v>
      </c>
      <c r="F30" s="5">
        <v>410</v>
      </c>
      <c r="G30" s="5">
        <v>512</v>
      </c>
      <c r="H30" s="4">
        <f t="shared" si="0"/>
        <v>133.522</v>
      </c>
      <c r="I30" s="4">
        <f t="shared" si="1"/>
        <v>134.844</v>
      </c>
      <c r="J30" s="4">
        <f t="shared" si="2"/>
        <v>135.28466666666665</v>
      </c>
      <c r="K30" s="4">
        <f t="shared" si="6"/>
        <v>135.505</v>
      </c>
      <c r="L30" s="4">
        <f t="shared" si="3"/>
        <v>135.37279999999998</v>
      </c>
      <c r="M30" s="4">
        <f t="shared" si="4"/>
        <v>134.90569333333332</v>
      </c>
      <c r="N30" s="8">
        <f t="shared" si="5"/>
        <v>191.77143544377532</v>
      </c>
      <c r="O30" s="8">
        <f t="shared" si="7"/>
        <v>19.01379114010767</v>
      </c>
      <c r="P30" s="14"/>
      <c r="Q30" s="8"/>
      <c r="R30" s="11"/>
    </row>
    <row r="31" spans="1:18" ht="12.75">
      <c r="A31">
        <v>20</v>
      </c>
      <c r="B31" s="13">
        <v>51.87</v>
      </c>
      <c r="C31" s="5">
        <v>102</v>
      </c>
      <c r="D31" s="5">
        <v>205</v>
      </c>
      <c r="E31" s="5">
        <v>308</v>
      </c>
      <c r="F31" s="5">
        <v>412</v>
      </c>
      <c r="G31" s="5">
        <v>513</v>
      </c>
      <c r="H31" s="4">
        <f t="shared" si="0"/>
        <v>134.844</v>
      </c>
      <c r="I31" s="4">
        <f t="shared" si="1"/>
        <v>135.505</v>
      </c>
      <c r="J31" s="4">
        <f t="shared" si="2"/>
        <v>135.7253333333333</v>
      </c>
      <c r="K31" s="4">
        <f t="shared" si="6"/>
        <v>136.166</v>
      </c>
      <c r="L31" s="4">
        <f t="shared" si="3"/>
        <v>135.63719999999998</v>
      </c>
      <c r="M31" s="4">
        <f t="shared" si="4"/>
        <v>135.57550666666666</v>
      </c>
      <c r="N31" s="8">
        <f t="shared" si="5"/>
        <v>193.68047195845875</v>
      </c>
      <c r="O31" s="8">
        <f t="shared" si="7"/>
        <v>20.01451698958702</v>
      </c>
      <c r="P31" s="14"/>
      <c r="Q31" s="8"/>
      <c r="R31" s="11"/>
    </row>
    <row r="32" spans="1:18" ht="12.75">
      <c r="A32">
        <v>21</v>
      </c>
      <c r="B32" s="13">
        <v>54.24</v>
      </c>
      <c r="C32" s="5">
        <v>102</v>
      </c>
      <c r="D32" s="5">
        <v>205</v>
      </c>
      <c r="E32" s="5">
        <v>309</v>
      </c>
      <c r="F32" s="5">
        <v>412</v>
      </c>
      <c r="G32" s="5">
        <v>515</v>
      </c>
      <c r="H32" s="4">
        <f t="shared" si="0"/>
        <v>134.844</v>
      </c>
      <c r="I32" s="4">
        <f t="shared" si="1"/>
        <v>135.505</v>
      </c>
      <c r="J32" s="4">
        <f t="shared" si="2"/>
        <v>136.16599999999997</v>
      </c>
      <c r="K32" s="4">
        <f t="shared" si="6"/>
        <v>136.166</v>
      </c>
      <c r="L32" s="4">
        <f t="shared" si="3"/>
        <v>136.166</v>
      </c>
      <c r="M32" s="4">
        <f t="shared" si="4"/>
        <v>135.7694</v>
      </c>
      <c r="N32" s="8">
        <f t="shared" si="5"/>
        <v>194.2348524169956</v>
      </c>
      <c r="O32" s="8">
        <f t="shared" si="7"/>
        <v>21.015242839066367</v>
      </c>
      <c r="P32" s="14"/>
      <c r="Q32" s="8"/>
      <c r="R32" s="11"/>
    </row>
    <row r="33" spans="1:18" ht="12.75">
      <c r="A33">
        <v>22</v>
      </c>
      <c r="B33" s="13">
        <v>56.66</v>
      </c>
      <c r="C33" s="5">
        <v>102</v>
      </c>
      <c r="D33" s="5">
        <v>205</v>
      </c>
      <c r="E33" s="5">
        <v>310</v>
      </c>
      <c r="F33" s="5">
        <v>413</v>
      </c>
      <c r="G33" s="5">
        <v>516</v>
      </c>
      <c r="H33" s="4">
        <f t="shared" si="0"/>
        <v>134.844</v>
      </c>
      <c r="I33" s="4">
        <f t="shared" si="1"/>
        <v>135.505</v>
      </c>
      <c r="J33" s="4">
        <f t="shared" si="2"/>
        <v>136.60666666666665</v>
      </c>
      <c r="K33" s="4">
        <f t="shared" si="6"/>
        <v>136.4965</v>
      </c>
      <c r="L33" s="4">
        <f t="shared" si="3"/>
        <v>136.4304</v>
      </c>
      <c r="M33" s="4">
        <f t="shared" si="4"/>
        <v>135.97651333333332</v>
      </c>
      <c r="N33" s="8">
        <f t="shared" si="5"/>
        <v>194.82790669420058</v>
      </c>
      <c r="O33" s="8">
        <f t="shared" si="7"/>
        <v>22.01596868854572</v>
      </c>
      <c r="P33" s="14"/>
      <c r="Q33" s="8"/>
      <c r="R33" s="11"/>
    </row>
    <row r="34" spans="1:18" ht="12.75">
      <c r="A34">
        <v>23</v>
      </c>
      <c r="B34" s="13">
        <v>59.07</v>
      </c>
      <c r="C34" s="5">
        <v>104</v>
      </c>
      <c r="D34" s="5">
        <v>207</v>
      </c>
      <c r="E34" s="5">
        <v>311</v>
      </c>
      <c r="F34" s="5">
        <v>417</v>
      </c>
      <c r="G34" s="5">
        <v>520</v>
      </c>
      <c r="H34" s="4">
        <f t="shared" si="0"/>
        <v>137.48799999999997</v>
      </c>
      <c r="I34" s="4">
        <f t="shared" si="1"/>
        <v>136.82699999999997</v>
      </c>
      <c r="J34" s="4">
        <f t="shared" si="2"/>
        <v>137.0473333333333</v>
      </c>
      <c r="K34" s="4">
        <f t="shared" si="6"/>
        <v>137.81849999999997</v>
      </c>
      <c r="L34" s="4">
        <f t="shared" si="3"/>
        <v>137.488</v>
      </c>
      <c r="M34" s="4">
        <f t="shared" si="4"/>
        <v>137.33376666666663</v>
      </c>
      <c r="N34" s="8">
        <f t="shared" si="5"/>
        <v>198.73667786471495</v>
      </c>
      <c r="O34" s="8">
        <f t="shared" si="7"/>
        <v>23.01669453802507</v>
      </c>
      <c r="P34" s="14"/>
      <c r="Q34" s="8"/>
      <c r="R34" s="11"/>
    </row>
    <row r="35" spans="1:18" ht="12.75">
      <c r="A35">
        <v>24</v>
      </c>
      <c r="B35" s="13">
        <v>61.56</v>
      </c>
      <c r="C35" s="5">
        <v>104</v>
      </c>
      <c r="D35" s="5">
        <v>207</v>
      </c>
      <c r="E35" s="5">
        <v>311</v>
      </c>
      <c r="F35" s="5">
        <v>420</v>
      </c>
      <c r="G35" s="5">
        <v>520</v>
      </c>
      <c r="H35" s="4">
        <f aca="true" t="shared" si="8" ref="H35:H98">0.02*$B$4*C35/C$11</f>
        <v>137.48799999999997</v>
      </c>
      <c r="I35" s="4">
        <f aca="true" t="shared" si="9" ref="I35:I98">0.02*$B$4*D35/D$11</f>
        <v>136.82699999999997</v>
      </c>
      <c r="J35" s="4">
        <f aca="true" t="shared" si="10" ref="J35:J98">0.02*$B$4*E35/E$11</f>
        <v>137.0473333333333</v>
      </c>
      <c r="K35" s="4">
        <f aca="true" t="shared" si="11" ref="K35:K98">0.02*$B$4*F35/F$11</f>
        <v>138.80999999999997</v>
      </c>
      <c r="L35" s="4">
        <f aca="true" t="shared" si="12" ref="L35:L98">0.02*$B$4*G35/G$11</f>
        <v>137.488</v>
      </c>
      <c r="M35" s="4">
        <f aca="true" t="shared" si="13" ref="M35:M98">AVERAGE(H35:L35)</f>
        <v>137.53206666666665</v>
      </c>
      <c r="N35" s="8">
        <f t="shared" si="5"/>
        <v>199.31101491809602</v>
      </c>
      <c r="O35" s="8">
        <f aca="true" t="shared" si="14" ref="O35:O98">(2*PI()*$B$8*A35*($B$7+$B$6))/($B$4*3.6)</f>
        <v>24.01742038750442</v>
      </c>
      <c r="P35" s="14"/>
      <c r="Q35" s="8"/>
      <c r="R35" s="11"/>
    </row>
    <row r="36" spans="1:18" ht="12.75">
      <c r="A36">
        <v>25</v>
      </c>
      <c r="B36" s="13">
        <v>63.82</v>
      </c>
      <c r="C36" s="5">
        <v>104</v>
      </c>
      <c r="D36" s="5">
        <v>208</v>
      </c>
      <c r="E36" s="5">
        <v>313</v>
      </c>
      <c r="F36" s="5">
        <v>420</v>
      </c>
      <c r="G36" s="5">
        <v>523</v>
      </c>
      <c r="H36" s="4">
        <f t="shared" si="8"/>
        <v>137.48799999999997</v>
      </c>
      <c r="I36" s="4">
        <f t="shared" si="9"/>
        <v>137.48799999999997</v>
      </c>
      <c r="J36" s="4">
        <f t="shared" si="10"/>
        <v>137.92866666666666</v>
      </c>
      <c r="K36" s="4">
        <f t="shared" si="11"/>
        <v>138.80999999999997</v>
      </c>
      <c r="L36" s="4">
        <f t="shared" si="12"/>
        <v>138.28119999999998</v>
      </c>
      <c r="M36" s="4">
        <f t="shared" si="13"/>
        <v>137.99917333333332</v>
      </c>
      <c r="N36" s="8">
        <f t="shared" si="5"/>
        <v>200.6671728701132</v>
      </c>
      <c r="O36" s="8">
        <f t="shared" si="14"/>
        <v>25.01814623698377</v>
      </c>
      <c r="P36" s="14"/>
      <c r="Q36" s="8"/>
      <c r="R36" s="11"/>
    </row>
    <row r="37" spans="1:18" ht="12.75">
      <c r="A37">
        <v>26</v>
      </c>
      <c r="B37" s="13">
        <v>66.35</v>
      </c>
      <c r="C37" s="5">
        <v>104</v>
      </c>
      <c r="D37" s="5">
        <v>209</v>
      </c>
      <c r="E37" s="5">
        <v>315</v>
      </c>
      <c r="F37" s="5">
        <v>421</v>
      </c>
      <c r="G37" s="5">
        <v>526</v>
      </c>
      <c r="H37" s="4">
        <f t="shared" si="8"/>
        <v>137.48799999999997</v>
      </c>
      <c r="I37" s="4">
        <f t="shared" si="9"/>
        <v>138.14899999999997</v>
      </c>
      <c r="J37" s="4">
        <f t="shared" si="10"/>
        <v>138.80999999999997</v>
      </c>
      <c r="K37" s="4">
        <f t="shared" si="11"/>
        <v>139.14049999999997</v>
      </c>
      <c r="L37" s="4">
        <f t="shared" si="12"/>
        <v>139.0744</v>
      </c>
      <c r="M37" s="4">
        <f t="shared" si="13"/>
        <v>138.53237999999996</v>
      </c>
      <c r="N37" s="8">
        <f t="shared" si="5"/>
        <v>202.2208602079565</v>
      </c>
      <c r="O37" s="8">
        <f t="shared" si="14"/>
        <v>26.018872086463123</v>
      </c>
      <c r="P37" s="14"/>
      <c r="Q37" s="8"/>
      <c r="R37" s="11"/>
    </row>
    <row r="38" spans="1:18" ht="12.75">
      <c r="A38">
        <v>27</v>
      </c>
      <c r="B38" s="13">
        <v>68.66</v>
      </c>
      <c r="C38" s="5">
        <v>105</v>
      </c>
      <c r="D38" s="5">
        <v>211</v>
      </c>
      <c r="E38" s="5">
        <v>317</v>
      </c>
      <c r="F38" s="5">
        <v>423</v>
      </c>
      <c r="G38" s="5">
        <v>529</v>
      </c>
      <c r="H38" s="4">
        <f t="shared" si="8"/>
        <v>138.80999999999997</v>
      </c>
      <c r="I38" s="4">
        <f t="shared" si="9"/>
        <v>139.47099999999998</v>
      </c>
      <c r="J38" s="4">
        <f t="shared" si="10"/>
        <v>139.69133333333332</v>
      </c>
      <c r="K38" s="4">
        <f t="shared" si="11"/>
        <v>139.80149999999998</v>
      </c>
      <c r="L38" s="4">
        <f t="shared" si="12"/>
        <v>139.86759999999998</v>
      </c>
      <c r="M38" s="4">
        <f t="shared" si="13"/>
        <v>139.52828666666665</v>
      </c>
      <c r="N38" s="8">
        <f t="shared" si="5"/>
        <v>205.13883517422522</v>
      </c>
      <c r="O38" s="8">
        <f t="shared" si="14"/>
        <v>27.019597935942475</v>
      </c>
      <c r="P38" s="14"/>
      <c r="Q38" s="8"/>
      <c r="R38" s="11"/>
    </row>
    <row r="39" spans="1:18" ht="12.75">
      <c r="A39">
        <v>28</v>
      </c>
      <c r="B39" s="13">
        <v>71.31</v>
      </c>
      <c r="C39" s="5">
        <v>105</v>
      </c>
      <c r="D39" s="5">
        <v>211</v>
      </c>
      <c r="E39" s="5">
        <v>317</v>
      </c>
      <c r="F39" s="5">
        <v>424</v>
      </c>
      <c r="G39" s="5">
        <v>530</v>
      </c>
      <c r="H39" s="4">
        <f t="shared" si="8"/>
        <v>138.80999999999997</v>
      </c>
      <c r="I39" s="4">
        <f t="shared" si="9"/>
        <v>139.47099999999998</v>
      </c>
      <c r="J39" s="4">
        <f t="shared" si="10"/>
        <v>139.69133333333332</v>
      </c>
      <c r="K39" s="4">
        <f t="shared" si="11"/>
        <v>140.13199999999998</v>
      </c>
      <c r="L39" s="4">
        <f t="shared" si="12"/>
        <v>140.132</v>
      </c>
      <c r="M39" s="4">
        <f t="shared" si="13"/>
        <v>139.64726666666667</v>
      </c>
      <c r="N39" s="8">
        <f t="shared" si="5"/>
        <v>205.48884054826468</v>
      </c>
      <c r="O39" s="8">
        <f t="shared" si="14"/>
        <v>28.020323785421823</v>
      </c>
      <c r="P39" s="14"/>
      <c r="Q39" s="8"/>
      <c r="R39" s="11"/>
    </row>
    <row r="40" spans="1:18" ht="12.75">
      <c r="A40">
        <v>29</v>
      </c>
      <c r="B40" s="13">
        <v>73.7</v>
      </c>
      <c r="C40" s="5">
        <v>105</v>
      </c>
      <c r="D40" s="5">
        <v>211</v>
      </c>
      <c r="E40" s="5">
        <v>317</v>
      </c>
      <c r="F40" s="5">
        <v>424</v>
      </c>
      <c r="G40" s="5">
        <v>531</v>
      </c>
      <c r="H40" s="4">
        <f t="shared" si="8"/>
        <v>138.80999999999997</v>
      </c>
      <c r="I40" s="4">
        <f t="shared" si="9"/>
        <v>139.47099999999998</v>
      </c>
      <c r="J40" s="4">
        <f t="shared" si="10"/>
        <v>139.69133333333332</v>
      </c>
      <c r="K40" s="4">
        <f t="shared" si="11"/>
        <v>140.13199999999998</v>
      </c>
      <c r="L40" s="4">
        <f t="shared" si="12"/>
        <v>140.3964</v>
      </c>
      <c r="M40" s="4">
        <f t="shared" si="13"/>
        <v>139.70014666666663</v>
      </c>
      <c r="N40" s="8">
        <f t="shared" si="5"/>
        <v>205.64449425349017</v>
      </c>
      <c r="O40" s="8">
        <f t="shared" si="14"/>
        <v>29.021049634901175</v>
      </c>
      <c r="P40" s="14"/>
      <c r="Q40" s="8"/>
      <c r="R40" s="11"/>
    </row>
    <row r="41" spans="1:18" ht="12.75">
      <c r="A41">
        <v>30</v>
      </c>
      <c r="B41" s="13">
        <v>76.03</v>
      </c>
      <c r="C41" s="5">
        <v>106</v>
      </c>
      <c r="D41" s="5">
        <v>212</v>
      </c>
      <c r="E41" s="5">
        <v>319</v>
      </c>
      <c r="F41" s="5">
        <v>426</v>
      </c>
      <c r="G41" s="5">
        <v>533</v>
      </c>
      <c r="H41" s="4">
        <f t="shared" si="8"/>
        <v>140.13199999999998</v>
      </c>
      <c r="I41" s="4">
        <f t="shared" si="9"/>
        <v>140.13199999999998</v>
      </c>
      <c r="J41" s="4">
        <f t="shared" si="10"/>
        <v>140.57266666666666</v>
      </c>
      <c r="K41" s="4">
        <f t="shared" si="11"/>
        <v>140.79299999999998</v>
      </c>
      <c r="L41" s="4">
        <f t="shared" si="12"/>
        <v>140.92519999999996</v>
      </c>
      <c r="M41" s="4">
        <f t="shared" si="13"/>
        <v>140.5109733333333</v>
      </c>
      <c r="N41" s="8">
        <f t="shared" si="5"/>
        <v>208.03856374260968</v>
      </c>
      <c r="O41" s="8">
        <f t="shared" si="14"/>
        <v>30.021775484380527</v>
      </c>
      <c r="P41" s="14"/>
      <c r="Q41" s="8"/>
      <c r="R41" s="11"/>
    </row>
    <row r="42" spans="1:18" ht="12.75">
      <c r="A42">
        <v>31</v>
      </c>
      <c r="B42" s="13">
        <v>78.47</v>
      </c>
      <c r="C42" s="5">
        <v>106</v>
      </c>
      <c r="D42" s="5">
        <v>213</v>
      </c>
      <c r="E42" s="5">
        <v>320</v>
      </c>
      <c r="F42" s="5">
        <v>428</v>
      </c>
      <c r="G42" s="5">
        <v>535</v>
      </c>
      <c r="H42" s="4">
        <f t="shared" si="8"/>
        <v>140.13199999999998</v>
      </c>
      <c r="I42" s="4">
        <f t="shared" si="9"/>
        <v>140.79299999999998</v>
      </c>
      <c r="J42" s="4">
        <f t="shared" si="10"/>
        <v>141.01333333333332</v>
      </c>
      <c r="K42" s="4">
        <f t="shared" si="11"/>
        <v>141.45399999999998</v>
      </c>
      <c r="L42" s="4">
        <f t="shared" si="12"/>
        <v>141.45399999999998</v>
      </c>
      <c r="M42" s="4">
        <f t="shared" si="13"/>
        <v>140.96926666666664</v>
      </c>
      <c r="N42" s="8">
        <f t="shared" si="5"/>
        <v>209.3978621711694</v>
      </c>
      <c r="O42" s="8">
        <f t="shared" si="14"/>
        <v>31.02250133385988</v>
      </c>
      <c r="P42" s="14"/>
      <c r="Q42" s="8"/>
      <c r="R42" s="11"/>
    </row>
    <row r="43" spans="1:18" ht="12.75">
      <c r="A43">
        <v>32</v>
      </c>
      <c r="B43" s="13">
        <v>81.38</v>
      </c>
      <c r="C43" s="5">
        <v>106</v>
      </c>
      <c r="D43" s="5">
        <v>213</v>
      </c>
      <c r="E43" s="5">
        <v>321</v>
      </c>
      <c r="F43" s="5">
        <v>428</v>
      </c>
      <c r="G43" s="5">
        <v>535</v>
      </c>
      <c r="H43" s="4">
        <f t="shared" si="8"/>
        <v>140.13199999999998</v>
      </c>
      <c r="I43" s="4">
        <f t="shared" si="9"/>
        <v>140.79299999999998</v>
      </c>
      <c r="J43" s="4">
        <f t="shared" si="10"/>
        <v>141.45399999999998</v>
      </c>
      <c r="K43" s="4">
        <f t="shared" si="11"/>
        <v>141.45399999999998</v>
      </c>
      <c r="L43" s="4">
        <f t="shared" si="12"/>
        <v>141.45399999999998</v>
      </c>
      <c r="M43" s="4">
        <f t="shared" si="13"/>
        <v>141.05739999999997</v>
      </c>
      <c r="N43" s="8">
        <f t="shared" si="5"/>
        <v>209.65977316767896</v>
      </c>
      <c r="O43" s="8">
        <f t="shared" si="14"/>
        <v>32.02322718333923</v>
      </c>
      <c r="P43" s="14"/>
      <c r="Q43" s="8"/>
      <c r="R43" s="11"/>
    </row>
    <row r="44" spans="1:18" ht="12.75">
      <c r="A44">
        <v>33</v>
      </c>
      <c r="B44" s="13">
        <v>83.68</v>
      </c>
      <c r="C44" s="5">
        <v>106</v>
      </c>
      <c r="D44" s="5">
        <v>215</v>
      </c>
      <c r="E44" s="5">
        <v>322</v>
      </c>
      <c r="F44" s="5">
        <v>430</v>
      </c>
      <c r="G44" s="5">
        <v>538</v>
      </c>
      <c r="H44" s="4">
        <f t="shared" si="8"/>
        <v>140.13199999999998</v>
      </c>
      <c r="I44" s="4">
        <f t="shared" si="9"/>
        <v>142.11499999999998</v>
      </c>
      <c r="J44" s="4">
        <f t="shared" si="10"/>
        <v>141.89466666666667</v>
      </c>
      <c r="K44" s="4">
        <f t="shared" si="11"/>
        <v>142.11499999999998</v>
      </c>
      <c r="L44" s="4">
        <f t="shared" si="12"/>
        <v>142.24719999999996</v>
      </c>
      <c r="M44" s="4">
        <f t="shared" si="13"/>
        <v>141.70077333333333</v>
      </c>
      <c r="N44" s="8">
        <f t="shared" si="5"/>
        <v>211.57668256322316</v>
      </c>
      <c r="O44" s="8">
        <f t="shared" si="14"/>
        <v>33.023953032818575</v>
      </c>
      <c r="P44" s="14"/>
      <c r="Q44" s="8"/>
      <c r="R44" s="11"/>
    </row>
    <row r="45" spans="1:18" ht="12.75">
      <c r="A45">
        <v>34</v>
      </c>
      <c r="B45" s="13">
        <v>86.15</v>
      </c>
      <c r="C45" s="5">
        <v>107</v>
      </c>
      <c r="D45" s="5">
        <v>215</v>
      </c>
      <c r="E45" s="5">
        <v>322</v>
      </c>
      <c r="F45" s="5">
        <v>430</v>
      </c>
      <c r="G45" s="5">
        <v>539</v>
      </c>
      <c r="H45" s="4">
        <f t="shared" si="8"/>
        <v>141.45399999999998</v>
      </c>
      <c r="I45" s="4">
        <f t="shared" si="9"/>
        <v>142.11499999999998</v>
      </c>
      <c r="J45" s="4">
        <f t="shared" si="10"/>
        <v>141.89466666666667</v>
      </c>
      <c r="K45" s="4">
        <f t="shared" si="11"/>
        <v>142.11499999999998</v>
      </c>
      <c r="L45" s="4">
        <f t="shared" si="12"/>
        <v>142.5116</v>
      </c>
      <c r="M45" s="4">
        <f t="shared" si="13"/>
        <v>142.0180533333333</v>
      </c>
      <c r="N45" s="8">
        <f t="shared" si="5"/>
        <v>212.52521942818203</v>
      </c>
      <c r="O45" s="8">
        <f t="shared" si="14"/>
        <v>34.024678882297934</v>
      </c>
      <c r="P45" s="14"/>
      <c r="Q45" s="8"/>
      <c r="R45" s="11"/>
    </row>
    <row r="46" spans="1:18" ht="12.75">
      <c r="A46">
        <v>35</v>
      </c>
      <c r="B46" s="13">
        <v>88.39</v>
      </c>
      <c r="C46" s="5">
        <v>108</v>
      </c>
      <c r="D46" s="5">
        <v>215</v>
      </c>
      <c r="E46" s="5">
        <v>323</v>
      </c>
      <c r="F46" s="5">
        <v>432</v>
      </c>
      <c r="G46" s="5">
        <v>540</v>
      </c>
      <c r="H46" s="4">
        <f t="shared" si="8"/>
        <v>142.77599999999998</v>
      </c>
      <c r="I46" s="4">
        <f t="shared" si="9"/>
        <v>142.11499999999998</v>
      </c>
      <c r="J46" s="4">
        <f t="shared" si="10"/>
        <v>142.33533333333332</v>
      </c>
      <c r="K46" s="4">
        <f t="shared" si="11"/>
        <v>142.77599999999998</v>
      </c>
      <c r="L46" s="4">
        <f t="shared" si="12"/>
        <v>142.77599999999998</v>
      </c>
      <c r="M46" s="4">
        <f t="shared" si="13"/>
        <v>142.55566666666664</v>
      </c>
      <c r="N46" s="8">
        <f t="shared" si="5"/>
        <v>214.13730534738227</v>
      </c>
      <c r="O46" s="8">
        <f t="shared" si="14"/>
        <v>35.02540473177728</v>
      </c>
      <c r="P46" s="14"/>
      <c r="Q46" s="8"/>
      <c r="R46" s="11"/>
    </row>
    <row r="47" spans="1:18" ht="12.75">
      <c r="A47">
        <v>36</v>
      </c>
      <c r="B47" s="13">
        <v>90.92</v>
      </c>
      <c r="C47" s="5">
        <v>108</v>
      </c>
      <c r="D47" s="5">
        <v>216</v>
      </c>
      <c r="E47" s="5">
        <v>325</v>
      </c>
      <c r="F47" s="5">
        <v>434</v>
      </c>
      <c r="G47" s="5">
        <v>543</v>
      </c>
      <c r="H47" s="4">
        <f t="shared" si="8"/>
        <v>142.77599999999998</v>
      </c>
      <c r="I47" s="4">
        <f t="shared" si="9"/>
        <v>142.77599999999998</v>
      </c>
      <c r="J47" s="4">
        <f t="shared" si="10"/>
        <v>143.21666666666664</v>
      </c>
      <c r="K47" s="4">
        <f t="shared" si="11"/>
        <v>143.43699999999998</v>
      </c>
      <c r="L47" s="4">
        <f t="shared" si="12"/>
        <v>143.56919999999997</v>
      </c>
      <c r="M47" s="4">
        <f t="shared" si="13"/>
        <v>143.15497333333332</v>
      </c>
      <c r="N47" s="8">
        <f t="shared" si="5"/>
        <v>215.9415643679121</v>
      </c>
      <c r="O47" s="8">
        <f t="shared" si="14"/>
        <v>36.02613058125664</v>
      </c>
      <c r="P47" s="14"/>
      <c r="Q47" s="8"/>
      <c r="R47" s="11"/>
    </row>
    <row r="48" spans="1:18" ht="12.75">
      <c r="A48">
        <v>37</v>
      </c>
      <c r="B48" s="13">
        <v>93.29</v>
      </c>
      <c r="C48" s="5">
        <v>108</v>
      </c>
      <c r="D48" s="5">
        <v>216</v>
      </c>
      <c r="E48" s="5">
        <v>323</v>
      </c>
      <c r="F48" s="5">
        <v>433</v>
      </c>
      <c r="G48" s="5">
        <v>542</v>
      </c>
      <c r="H48" s="4">
        <f t="shared" si="8"/>
        <v>142.77599999999998</v>
      </c>
      <c r="I48" s="4">
        <f t="shared" si="9"/>
        <v>142.77599999999998</v>
      </c>
      <c r="J48" s="4">
        <f t="shared" si="10"/>
        <v>142.33533333333332</v>
      </c>
      <c r="K48" s="4">
        <f t="shared" si="11"/>
        <v>143.10649999999998</v>
      </c>
      <c r="L48" s="4">
        <f t="shared" si="12"/>
        <v>143.30479999999997</v>
      </c>
      <c r="M48" s="4">
        <f t="shared" si="13"/>
        <v>142.85972666666663</v>
      </c>
      <c r="N48" s="8">
        <f t="shared" si="5"/>
        <v>215.05175551923526</v>
      </c>
      <c r="O48" s="8">
        <f t="shared" si="14"/>
        <v>37.02685643073598</v>
      </c>
      <c r="P48" s="14"/>
      <c r="Q48" s="8"/>
      <c r="R48" s="11"/>
    </row>
    <row r="49" spans="1:18" ht="12.75">
      <c r="A49">
        <v>38</v>
      </c>
      <c r="B49" s="13">
        <v>95.52</v>
      </c>
      <c r="C49" s="5">
        <v>108</v>
      </c>
      <c r="D49" s="5">
        <v>217</v>
      </c>
      <c r="E49" s="5"/>
      <c r="F49" s="5">
        <v>436</v>
      </c>
      <c r="G49" s="5">
        <v>542</v>
      </c>
      <c r="H49" s="4">
        <f t="shared" si="8"/>
        <v>142.77599999999998</v>
      </c>
      <c r="I49" s="4">
        <f t="shared" si="9"/>
        <v>143.43699999999998</v>
      </c>
      <c r="J49" s="4"/>
      <c r="K49" s="4">
        <f t="shared" si="11"/>
        <v>144.09799999999998</v>
      </c>
      <c r="L49" s="4">
        <f t="shared" si="12"/>
        <v>143.30479999999997</v>
      </c>
      <c r="M49" s="4">
        <f t="shared" si="13"/>
        <v>143.40394999999998</v>
      </c>
      <c r="N49" s="8">
        <f t="shared" si="5"/>
        <v>216.6933533342116</v>
      </c>
      <c r="O49" s="8">
        <f t="shared" si="14"/>
        <v>38.02758228021534</v>
      </c>
      <c r="P49" s="14"/>
      <c r="Q49" s="8"/>
      <c r="R49" s="11"/>
    </row>
    <row r="50" spans="1:18" ht="12.75">
      <c r="A50">
        <v>39</v>
      </c>
      <c r="B50" s="13">
        <v>97.8</v>
      </c>
      <c r="C50" s="5">
        <v>108</v>
      </c>
      <c r="D50" s="5">
        <v>217</v>
      </c>
      <c r="E50" s="5">
        <v>325</v>
      </c>
      <c r="F50" s="5">
        <v>437</v>
      </c>
      <c r="G50" s="5">
        <v>544</v>
      </c>
      <c r="H50" s="4">
        <f t="shared" si="8"/>
        <v>142.77599999999998</v>
      </c>
      <c r="I50" s="4">
        <f t="shared" si="9"/>
        <v>143.43699999999998</v>
      </c>
      <c r="J50" s="4">
        <f t="shared" si="10"/>
        <v>143.21666666666664</v>
      </c>
      <c r="K50" s="4">
        <f t="shared" si="11"/>
        <v>144.42849999999999</v>
      </c>
      <c r="L50" s="4">
        <f t="shared" si="12"/>
        <v>143.8336</v>
      </c>
      <c r="M50" s="4">
        <f t="shared" si="13"/>
        <v>143.5383533333333</v>
      </c>
      <c r="N50" s="8">
        <f t="shared" si="5"/>
        <v>217.0997292697921</v>
      </c>
      <c r="O50" s="8">
        <f t="shared" si="14"/>
        <v>39.028308129694686</v>
      </c>
      <c r="P50" s="14"/>
      <c r="Q50" s="8"/>
      <c r="R50" s="11"/>
    </row>
    <row r="51" spans="1:18" ht="12.75">
      <c r="A51">
        <v>40</v>
      </c>
      <c r="B51" s="13">
        <v>99.97</v>
      </c>
      <c r="C51" s="5">
        <v>108</v>
      </c>
      <c r="D51" s="5">
        <v>217</v>
      </c>
      <c r="E51" s="5">
        <v>326</v>
      </c>
      <c r="F51" s="5">
        <v>437</v>
      </c>
      <c r="G51" s="5">
        <v>546</v>
      </c>
      <c r="H51" s="4">
        <f t="shared" si="8"/>
        <v>142.77599999999998</v>
      </c>
      <c r="I51" s="4">
        <f t="shared" si="9"/>
        <v>143.43699999999998</v>
      </c>
      <c r="J51" s="4">
        <f t="shared" si="10"/>
        <v>143.6573333333333</v>
      </c>
      <c r="K51" s="4">
        <f t="shared" si="11"/>
        <v>144.42849999999999</v>
      </c>
      <c r="L51" s="4">
        <f t="shared" si="12"/>
        <v>144.36239999999998</v>
      </c>
      <c r="M51" s="4">
        <f t="shared" si="13"/>
        <v>143.73224666666664</v>
      </c>
      <c r="N51" s="8">
        <f t="shared" si="5"/>
        <v>217.68664725881405</v>
      </c>
      <c r="O51" s="8">
        <f t="shared" si="14"/>
        <v>40.02903397917404</v>
      </c>
      <c r="P51" s="14"/>
      <c r="Q51" s="8"/>
      <c r="R51" s="11"/>
    </row>
    <row r="52" spans="1:18" ht="12.75">
      <c r="A52">
        <v>41</v>
      </c>
      <c r="B52" s="13">
        <v>102.19</v>
      </c>
      <c r="C52" s="5">
        <v>108</v>
      </c>
      <c r="D52" s="5">
        <v>217</v>
      </c>
      <c r="E52" s="5">
        <v>326</v>
      </c>
      <c r="F52" s="5">
        <v>437</v>
      </c>
      <c r="G52" s="5">
        <v>546</v>
      </c>
      <c r="H52" s="4">
        <f t="shared" si="8"/>
        <v>142.77599999999998</v>
      </c>
      <c r="I52" s="4">
        <f t="shared" si="9"/>
        <v>143.43699999999998</v>
      </c>
      <c r="J52" s="4">
        <f t="shared" si="10"/>
        <v>143.6573333333333</v>
      </c>
      <c r="K52" s="4">
        <f t="shared" si="11"/>
        <v>144.42849999999999</v>
      </c>
      <c r="L52" s="4">
        <f t="shared" si="12"/>
        <v>144.36239999999998</v>
      </c>
      <c r="M52" s="4">
        <f t="shared" si="13"/>
        <v>143.73224666666664</v>
      </c>
      <c r="N52" s="8">
        <f t="shared" si="5"/>
        <v>217.68664725881405</v>
      </c>
      <c r="O52" s="8">
        <f t="shared" si="14"/>
        <v>41.02975982865339</v>
      </c>
      <c r="P52" s="14"/>
      <c r="Q52" s="8"/>
      <c r="R52" s="11"/>
    </row>
    <row r="53" spans="1:18" ht="12.75">
      <c r="A53">
        <v>42</v>
      </c>
      <c r="B53" s="13">
        <v>104.29</v>
      </c>
      <c r="C53" s="5">
        <v>108</v>
      </c>
      <c r="D53" s="5">
        <v>217</v>
      </c>
      <c r="E53" s="5">
        <v>327</v>
      </c>
      <c r="F53" s="5">
        <v>437</v>
      </c>
      <c r="G53" s="5">
        <v>548</v>
      </c>
      <c r="H53" s="4">
        <f t="shared" si="8"/>
        <v>142.77599999999998</v>
      </c>
      <c r="I53" s="4">
        <f t="shared" si="9"/>
        <v>143.43699999999998</v>
      </c>
      <c r="J53" s="4">
        <f t="shared" si="10"/>
        <v>144.09799999999998</v>
      </c>
      <c r="K53" s="4">
        <f t="shared" si="11"/>
        <v>144.42849999999999</v>
      </c>
      <c r="L53" s="4">
        <f t="shared" si="12"/>
        <v>144.89119999999997</v>
      </c>
      <c r="M53" s="4">
        <f t="shared" si="13"/>
        <v>143.92613999999998</v>
      </c>
      <c r="N53" s="8">
        <f t="shared" si="5"/>
        <v>218.27435752860046</v>
      </c>
      <c r="O53" s="8">
        <f t="shared" si="14"/>
        <v>42.030485678132735</v>
      </c>
      <c r="P53" s="14"/>
      <c r="Q53" s="8"/>
      <c r="R53" s="11"/>
    </row>
    <row r="54" spans="1:18" ht="12.75">
      <c r="A54">
        <v>43</v>
      </c>
      <c r="B54" s="13">
        <v>106.37</v>
      </c>
      <c r="C54" s="5">
        <v>108</v>
      </c>
      <c r="D54" s="5">
        <v>217</v>
      </c>
      <c r="E54" s="5">
        <v>327</v>
      </c>
      <c r="F54" s="5">
        <v>437</v>
      </c>
      <c r="G54" s="5">
        <v>547</v>
      </c>
      <c r="H54" s="4">
        <f t="shared" si="8"/>
        <v>142.77599999999998</v>
      </c>
      <c r="I54" s="4">
        <f t="shared" si="9"/>
        <v>143.43699999999998</v>
      </c>
      <c r="J54" s="4">
        <f t="shared" si="10"/>
        <v>144.09799999999998</v>
      </c>
      <c r="K54" s="4">
        <f t="shared" si="11"/>
        <v>144.42849999999999</v>
      </c>
      <c r="L54" s="4">
        <f t="shared" si="12"/>
        <v>144.62679999999997</v>
      </c>
      <c r="M54" s="4">
        <f t="shared" si="13"/>
        <v>143.87326</v>
      </c>
      <c r="N54" s="8">
        <f t="shared" si="5"/>
        <v>218.1139943362689</v>
      </c>
      <c r="O54" s="8">
        <f t="shared" si="14"/>
        <v>43.031211527612086</v>
      </c>
      <c r="P54" s="14"/>
      <c r="Q54" s="8"/>
      <c r="R54" s="11"/>
    </row>
    <row r="55" spans="1:18" ht="12.75">
      <c r="A55">
        <v>44</v>
      </c>
      <c r="B55" s="13">
        <v>108.57</v>
      </c>
      <c r="C55" s="5">
        <v>109</v>
      </c>
      <c r="D55" s="5">
        <v>219</v>
      </c>
      <c r="E55" s="5">
        <v>330</v>
      </c>
      <c r="F55" s="5">
        <v>440</v>
      </c>
      <c r="G55" s="5">
        <v>550</v>
      </c>
      <c r="H55" s="4">
        <f t="shared" si="8"/>
        <v>144.09799999999998</v>
      </c>
      <c r="I55" s="4">
        <f t="shared" si="9"/>
        <v>144.759</v>
      </c>
      <c r="J55" s="4">
        <f t="shared" si="10"/>
        <v>145.42</v>
      </c>
      <c r="K55" s="4">
        <f t="shared" si="11"/>
        <v>145.42</v>
      </c>
      <c r="L55" s="4">
        <f t="shared" si="12"/>
        <v>145.42</v>
      </c>
      <c r="M55" s="4">
        <f t="shared" si="13"/>
        <v>145.02339999999998</v>
      </c>
      <c r="N55" s="8">
        <f t="shared" si="5"/>
        <v>221.61519168647513</v>
      </c>
      <c r="O55" s="8">
        <f t="shared" si="14"/>
        <v>44.03193737709144</v>
      </c>
      <c r="P55" s="14"/>
      <c r="Q55" s="8"/>
      <c r="R55" s="11"/>
    </row>
    <row r="56" spans="1:18" ht="12.75">
      <c r="A56">
        <v>45</v>
      </c>
      <c r="B56" s="13">
        <v>110.72</v>
      </c>
      <c r="C56" s="5">
        <v>109</v>
      </c>
      <c r="D56" s="5">
        <v>220</v>
      </c>
      <c r="E56" s="5">
        <v>333</v>
      </c>
      <c r="F56" s="5">
        <v>442</v>
      </c>
      <c r="G56" s="5">
        <v>552</v>
      </c>
      <c r="H56" s="4">
        <f t="shared" si="8"/>
        <v>144.09799999999998</v>
      </c>
      <c r="I56" s="4">
        <f t="shared" si="9"/>
        <v>145.42</v>
      </c>
      <c r="J56" s="4">
        <f t="shared" si="10"/>
        <v>146.742</v>
      </c>
      <c r="K56" s="4">
        <f t="shared" si="11"/>
        <v>146.081</v>
      </c>
      <c r="L56" s="4">
        <f t="shared" si="12"/>
        <v>145.94879999999998</v>
      </c>
      <c r="M56" s="4">
        <f t="shared" si="13"/>
        <v>145.65796</v>
      </c>
      <c r="N56" s="8">
        <f t="shared" si="5"/>
        <v>223.55882009602263</v>
      </c>
      <c r="O56" s="8">
        <f t="shared" si="14"/>
        <v>45.03266322657079</v>
      </c>
      <c r="P56" s="14"/>
      <c r="Q56" s="8"/>
      <c r="R56" s="11"/>
    </row>
    <row r="57" spans="1:18" ht="12.75">
      <c r="A57">
        <v>46</v>
      </c>
      <c r="B57" s="13">
        <v>113.07</v>
      </c>
      <c r="C57" s="5">
        <v>110</v>
      </c>
      <c r="D57" s="5">
        <v>219</v>
      </c>
      <c r="E57" s="5"/>
      <c r="F57" s="5">
        <v>441</v>
      </c>
      <c r="G57" s="5">
        <v>552</v>
      </c>
      <c r="H57" s="4">
        <f t="shared" si="8"/>
        <v>145.42</v>
      </c>
      <c r="I57" s="4">
        <f t="shared" si="9"/>
        <v>144.759</v>
      </c>
      <c r="J57" s="4"/>
      <c r="K57" s="4">
        <f t="shared" si="11"/>
        <v>145.7505</v>
      </c>
      <c r="L57" s="4">
        <f t="shared" si="12"/>
        <v>145.94879999999998</v>
      </c>
      <c r="M57" s="4">
        <f t="shared" si="13"/>
        <v>145.469575</v>
      </c>
      <c r="N57" s="8">
        <f t="shared" si="5"/>
        <v>222.9809197358609</v>
      </c>
      <c r="O57" s="8">
        <f t="shared" si="14"/>
        <v>46.03338907605014</v>
      </c>
      <c r="P57" s="14"/>
      <c r="Q57" s="8"/>
      <c r="R57" s="11"/>
    </row>
    <row r="58" spans="1:18" ht="12.75">
      <c r="A58">
        <v>47</v>
      </c>
      <c r="B58" s="13">
        <v>115.36</v>
      </c>
      <c r="C58" s="5">
        <v>109</v>
      </c>
      <c r="D58" s="5">
        <v>219</v>
      </c>
      <c r="E58" s="5">
        <v>329</v>
      </c>
      <c r="F58" s="5">
        <v>440</v>
      </c>
      <c r="G58" s="5">
        <v>550</v>
      </c>
      <c r="H58" s="4">
        <f t="shared" si="8"/>
        <v>144.09799999999998</v>
      </c>
      <c r="I58" s="4">
        <f t="shared" si="9"/>
        <v>144.759</v>
      </c>
      <c r="J58" s="4">
        <f t="shared" si="10"/>
        <v>144.9793333333333</v>
      </c>
      <c r="K58" s="4">
        <f t="shared" si="11"/>
        <v>145.42</v>
      </c>
      <c r="L58" s="4">
        <f t="shared" si="12"/>
        <v>145.42</v>
      </c>
      <c r="M58" s="4">
        <f t="shared" si="13"/>
        <v>144.93526666666665</v>
      </c>
      <c r="N58" s="8">
        <f t="shared" si="5"/>
        <v>221.34591444318878</v>
      </c>
      <c r="O58" s="8">
        <f t="shared" si="14"/>
        <v>47.03411492552949</v>
      </c>
      <c r="P58" s="14"/>
      <c r="Q58" s="8"/>
      <c r="R58" s="11"/>
    </row>
    <row r="59" spans="1:18" ht="12.75">
      <c r="A59">
        <v>48</v>
      </c>
      <c r="B59" s="13">
        <v>118.56</v>
      </c>
      <c r="C59" s="5">
        <v>109</v>
      </c>
      <c r="D59" s="5">
        <v>219</v>
      </c>
      <c r="E59" s="5">
        <v>329</v>
      </c>
      <c r="F59" s="5">
        <v>440</v>
      </c>
      <c r="G59" s="5">
        <v>550</v>
      </c>
      <c r="H59" s="4">
        <f t="shared" si="8"/>
        <v>144.09799999999998</v>
      </c>
      <c r="I59" s="4">
        <f t="shared" si="9"/>
        <v>144.759</v>
      </c>
      <c r="J59" s="4">
        <f t="shared" si="10"/>
        <v>144.9793333333333</v>
      </c>
      <c r="K59" s="4">
        <f t="shared" si="11"/>
        <v>145.42</v>
      </c>
      <c r="L59" s="4">
        <f t="shared" si="12"/>
        <v>145.42</v>
      </c>
      <c r="M59" s="4">
        <f t="shared" si="13"/>
        <v>144.93526666666665</v>
      </c>
      <c r="N59" s="8">
        <f t="shared" si="5"/>
        <v>221.34591444318878</v>
      </c>
      <c r="O59" s="8">
        <f t="shared" si="14"/>
        <v>48.03484077500884</v>
      </c>
      <c r="P59" s="14"/>
      <c r="Q59" s="8"/>
      <c r="R59" s="11"/>
    </row>
    <row r="60" spans="1:18" ht="12.75">
      <c r="A60">
        <v>49</v>
      </c>
      <c r="B60" s="13">
        <v>120.91</v>
      </c>
      <c r="C60" s="5">
        <v>109</v>
      </c>
      <c r="D60" s="5">
        <v>220</v>
      </c>
      <c r="E60" s="5">
        <v>331</v>
      </c>
      <c r="F60" s="5">
        <v>441</v>
      </c>
      <c r="G60" s="5">
        <v>551</v>
      </c>
      <c r="H60" s="4">
        <f t="shared" si="8"/>
        <v>144.09799999999998</v>
      </c>
      <c r="I60" s="4">
        <f t="shared" si="9"/>
        <v>145.42</v>
      </c>
      <c r="J60" s="4">
        <f t="shared" si="10"/>
        <v>145.86066666666665</v>
      </c>
      <c r="K60" s="4">
        <f t="shared" si="11"/>
        <v>145.7505</v>
      </c>
      <c r="L60" s="4">
        <f t="shared" si="12"/>
        <v>145.68439999999998</v>
      </c>
      <c r="M60" s="4">
        <f t="shared" si="13"/>
        <v>145.36271333333332</v>
      </c>
      <c r="N60" s="8">
        <f t="shared" si="5"/>
        <v>222.65343736471587</v>
      </c>
      <c r="O60" s="8">
        <f t="shared" si="14"/>
        <v>49.03556662448819</v>
      </c>
      <c r="P60" s="14"/>
      <c r="Q60" s="8"/>
      <c r="R60" s="11"/>
    </row>
    <row r="61" spans="1:18" ht="12.75">
      <c r="A61">
        <v>50</v>
      </c>
      <c r="B61" s="13">
        <v>123.16</v>
      </c>
      <c r="C61" s="5">
        <v>110</v>
      </c>
      <c r="D61" s="5">
        <v>221</v>
      </c>
      <c r="E61" s="5">
        <v>331</v>
      </c>
      <c r="F61" s="5">
        <v>442</v>
      </c>
      <c r="G61" s="5">
        <v>555</v>
      </c>
      <c r="H61" s="4">
        <f t="shared" si="8"/>
        <v>145.42</v>
      </c>
      <c r="I61" s="4">
        <f t="shared" si="9"/>
        <v>146.081</v>
      </c>
      <c r="J61" s="4">
        <f t="shared" si="10"/>
        <v>145.86066666666665</v>
      </c>
      <c r="K61" s="4">
        <f t="shared" si="11"/>
        <v>146.081</v>
      </c>
      <c r="L61" s="4">
        <f t="shared" si="12"/>
        <v>146.742</v>
      </c>
      <c r="M61" s="4">
        <f t="shared" si="13"/>
        <v>146.0369333333333</v>
      </c>
      <c r="N61" s="8">
        <f t="shared" si="5"/>
        <v>224.72364551731462</v>
      </c>
      <c r="O61" s="8">
        <f t="shared" si="14"/>
        <v>50.03629247396754</v>
      </c>
      <c r="P61" s="14"/>
      <c r="Q61" s="8"/>
      <c r="R61" s="11"/>
    </row>
    <row r="62" spans="1:18" ht="12.75">
      <c r="A62">
        <v>51</v>
      </c>
      <c r="B62" s="13">
        <v>125.45</v>
      </c>
      <c r="C62" s="5">
        <v>111</v>
      </c>
      <c r="D62" s="5">
        <v>221</v>
      </c>
      <c r="E62" s="5">
        <v>333</v>
      </c>
      <c r="F62" s="5">
        <v>444</v>
      </c>
      <c r="G62" s="5">
        <v>556</v>
      </c>
      <c r="H62" s="4">
        <f t="shared" si="8"/>
        <v>146.742</v>
      </c>
      <c r="I62" s="4">
        <f t="shared" si="9"/>
        <v>146.081</v>
      </c>
      <c r="J62" s="4">
        <f t="shared" si="10"/>
        <v>146.742</v>
      </c>
      <c r="K62" s="4">
        <f t="shared" si="11"/>
        <v>146.742</v>
      </c>
      <c r="L62" s="4">
        <f t="shared" si="12"/>
        <v>147.00639999999999</v>
      </c>
      <c r="M62" s="4">
        <f t="shared" si="13"/>
        <v>146.66267999999997</v>
      </c>
      <c r="N62" s="8">
        <f t="shared" si="5"/>
        <v>226.65358662187884</v>
      </c>
      <c r="O62" s="8">
        <f t="shared" si="14"/>
        <v>51.037018323446894</v>
      </c>
      <c r="P62" s="14"/>
      <c r="Q62" s="8"/>
      <c r="R62" s="11"/>
    </row>
    <row r="63" spans="1:18" ht="12.75">
      <c r="A63">
        <v>52</v>
      </c>
      <c r="B63" s="13">
        <v>127.63</v>
      </c>
      <c r="C63" s="5">
        <v>110</v>
      </c>
      <c r="D63" s="5">
        <v>222</v>
      </c>
      <c r="E63" s="5">
        <v>334</v>
      </c>
      <c r="F63" s="5">
        <v>445</v>
      </c>
      <c r="G63" s="5">
        <v>558</v>
      </c>
      <c r="H63" s="4">
        <f t="shared" si="8"/>
        <v>145.42</v>
      </c>
      <c r="I63" s="4">
        <f t="shared" si="9"/>
        <v>146.742</v>
      </c>
      <c r="J63" s="4">
        <f t="shared" si="10"/>
        <v>147.18266666666665</v>
      </c>
      <c r="K63" s="4">
        <f t="shared" si="11"/>
        <v>147.0725</v>
      </c>
      <c r="L63" s="4">
        <f t="shared" si="12"/>
        <v>147.53519999999997</v>
      </c>
      <c r="M63" s="4">
        <f t="shared" si="13"/>
        <v>146.79047333333332</v>
      </c>
      <c r="N63" s="8">
        <f t="shared" si="5"/>
        <v>227.04874422400877</v>
      </c>
      <c r="O63" s="8">
        <f t="shared" si="14"/>
        <v>52.037744172926246</v>
      </c>
      <c r="P63" s="14"/>
      <c r="Q63" s="8"/>
      <c r="R63" s="11"/>
    </row>
    <row r="64" spans="1:18" ht="12.75">
      <c r="A64">
        <v>53</v>
      </c>
      <c r="B64" s="13">
        <v>2.14</v>
      </c>
      <c r="C64" s="5">
        <v>110</v>
      </c>
      <c r="D64" s="5">
        <v>221</v>
      </c>
      <c r="E64" s="5"/>
      <c r="F64" s="5"/>
      <c r="G64" s="5">
        <v>558</v>
      </c>
      <c r="H64" s="4">
        <f t="shared" si="8"/>
        <v>145.42</v>
      </c>
      <c r="I64" s="4">
        <f t="shared" si="9"/>
        <v>146.081</v>
      </c>
      <c r="J64" s="4"/>
      <c r="K64" s="4"/>
      <c r="L64" s="4">
        <f t="shared" si="12"/>
        <v>147.53519999999997</v>
      </c>
      <c r="M64" s="4">
        <f t="shared" si="13"/>
        <v>146.34539999999998</v>
      </c>
      <c r="N64" s="8">
        <f t="shared" si="5"/>
        <v>225.67399366050884</v>
      </c>
      <c r="O64" s="8">
        <f t="shared" si="14"/>
        <v>53.0384700224056</v>
      </c>
      <c r="P64" s="14"/>
      <c r="Q64" s="8"/>
      <c r="R64" s="11"/>
    </row>
    <row r="65" spans="1:18" ht="12.75">
      <c r="A65">
        <v>54</v>
      </c>
      <c r="B65" s="13">
        <v>4.39</v>
      </c>
      <c r="C65" s="5">
        <v>111</v>
      </c>
      <c r="D65" s="5">
        <v>224</v>
      </c>
      <c r="E65" s="5">
        <v>336</v>
      </c>
      <c r="F65" s="5">
        <v>449</v>
      </c>
      <c r="G65" s="5">
        <v>563</v>
      </c>
      <c r="H65" s="4">
        <f t="shared" si="8"/>
        <v>146.742</v>
      </c>
      <c r="I65" s="4">
        <f t="shared" si="9"/>
        <v>148.064</v>
      </c>
      <c r="J65" s="4">
        <f t="shared" si="10"/>
        <v>148.064</v>
      </c>
      <c r="K65" s="4">
        <f t="shared" si="11"/>
        <v>148.3945</v>
      </c>
      <c r="L65" s="4">
        <f t="shared" si="12"/>
        <v>148.85719999999998</v>
      </c>
      <c r="M65" s="4">
        <f t="shared" si="13"/>
        <v>148.02434</v>
      </c>
      <c r="N65" s="8">
        <f t="shared" si="5"/>
        <v>230.88176254961394</v>
      </c>
      <c r="O65" s="8">
        <f t="shared" si="14"/>
        <v>54.03919587188495</v>
      </c>
      <c r="P65" s="14"/>
      <c r="Q65" s="8"/>
      <c r="R65" s="11"/>
    </row>
    <row r="66" spans="1:18" ht="12.75">
      <c r="A66">
        <v>55</v>
      </c>
      <c r="B66" s="13">
        <v>6.79</v>
      </c>
      <c r="C66" s="5">
        <v>111</v>
      </c>
      <c r="D66" s="5">
        <v>222</v>
      </c>
      <c r="E66" s="5"/>
      <c r="F66" s="5"/>
      <c r="G66" s="5">
        <v>561</v>
      </c>
      <c r="H66" s="4">
        <f t="shared" si="8"/>
        <v>146.742</v>
      </c>
      <c r="I66" s="4">
        <f t="shared" si="9"/>
        <v>146.742</v>
      </c>
      <c r="J66" s="4"/>
      <c r="K66" s="4"/>
      <c r="L66" s="4">
        <f t="shared" si="12"/>
        <v>148.3284</v>
      </c>
      <c r="M66" s="4">
        <f t="shared" si="13"/>
        <v>147.27079999999998</v>
      </c>
      <c r="N66" s="8">
        <f t="shared" si="5"/>
        <v>228.53706962649346</v>
      </c>
      <c r="O66" s="8">
        <f t="shared" si="14"/>
        <v>55.0399217213643</v>
      </c>
      <c r="P66" s="14"/>
      <c r="Q66" s="8"/>
      <c r="R66" s="11"/>
    </row>
    <row r="67" spans="1:18" ht="12.75">
      <c r="A67">
        <v>56</v>
      </c>
      <c r="B67" s="13">
        <v>8.77</v>
      </c>
      <c r="C67" s="5">
        <v>112</v>
      </c>
      <c r="D67" s="5">
        <v>224</v>
      </c>
      <c r="E67" s="5">
        <v>337</v>
      </c>
      <c r="F67" s="5">
        <v>449</v>
      </c>
      <c r="G67" s="5">
        <v>563</v>
      </c>
      <c r="H67" s="4">
        <f t="shared" si="8"/>
        <v>148.064</v>
      </c>
      <c r="I67" s="4">
        <f t="shared" si="9"/>
        <v>148.064</v>
      </c>
      <c r="J67" s="4">
        <f t="shared" si="10"/>
        <v>148.50466666666665</v>
      </c>
      <c r="K67" s="4">
        <f t="shared" si="11"/>
        <v>148.3945</v>
      </c>
      <c r="L67" s="4">
        <f t="shared" si="12"/>
        <v>148.85719999999998</v>
      </c>
      <c r="M67" s="4">
        <f t="shared" si="13"/>
        <v>148.37687333333332</v>
      </c>
      <c r="N67" s="8">
        <f t="shared" si="5"/>
        <v>231.9828036400655</v>
      </c>
      <c r="O67" s="8">
        <f t="shared" si="14"/>
        <v>56.040647570843646</v>
      </c>
      <c r="P67" s="14"/>
      <c r="Q67" s="8"/>
      <c r="R67" s="11"/>
    </row>
    <row r="68" spans="1:18" ht="12.75">
      <c r="A68">
        <v>57</v>
      </c>
      <c r="B68" s="13">
        <v>10.95</v>
      </c>
      <c r="C68" s="5">
        <v>112</v>
      </c>
      <c r="D68" s="5">
        <v>224</v>
      </c>
      <c r="E68" s="5">
        <v>337</v>
      </c>
      <c r="F68" s="5"/>
      <c r="G68" s="5">
        <v>564</v>
      </c>
      <c r="H68" s="4">
        <f t="shared" si="8"/>
        <v>148.064</v>
      </c>
      <c r="I68" s="4">
        <f t="shared" si="9"/>
        <v>148.064</v>
      </c>
      <c r="J68" s="4">
        <f t="shared" si="10"/>
        <v>148.50466666666665</v>
      </c>
      <c r="K68" s="4"/>
      <c r="L68" s="4">
        <f t="shared" si="12"/>
        <v>149.1216</v>
      </c>
      <c r="M68" s="4">
        <f t="shared" si="13"/>
        <v>148.43856666666665</v>
      </c>
      <c r="N68" s="8">
        <f t="shared" si="5"/>
        <v>232.1757551081377</v>
      </c>
      <c r="O68" s="8">
        <f t="shared" si="14"/>
        <v>57.041373420323005</v>
      </c>
      <c r="P68" s="14"/>
      <c r="Q68" s="8"/>
      <c r="R68" s="11"/>
    </row>
    <row r="69" spans="1:18" ht="12.75">
      <c r="A69">
        <v>58</v>
      </c>
      <c r="B69" s="13">
        <v>13.09</v>
      </c>
      <c r="C69" s="5">
        <v>112</v>
      </c>
      <c r="D69" s="5">
        <v>225</v>
      </c>
      <c r="E69" s="5"/>
      <c r="F69" s="5">
        <v>462</v>
      </c>
      <c r="G69" s="5">
        <v>566</v>
      </c>
      <c r="H69" s="4">
        <f t="shared" si="8"/>
        <v>148.064</v>
      </c>
      <c r="I69" s="4">
        <f t="shared" si="9"/>
        <v>148.725</v>
      </c>
      <c r="J69" s="4"/>
      <c r="K69" s="4">
        <f t="shared" si="11"/>
        <v>152.69099999999997</v>
      </c>
      <c r="L69" s="4">
        <f t="shared" si="12"/>
        <v>149.6504</v>
      </c>
      <c r="M69" s="4">
        <f t="shared" si="13"/>
        <v>149.7826</v>
      </c>
      <c r="N69" s="8">
        <f t="shared" si="5"/>
        <v>236.39924896757432</v>
      </c>
      <c r="O69" s="8">
        <f t="shared" si="14"/>
        <v>58.04209926980235</v>
      </c>
      <c r="P69" s="14"/>
      <c r="Q69" s="8"/>
      <c r="R69" s="11"/>
    </row>
    <row r="70" spans="1:18" ht="12.75">
      <c r="A70">
        <v>59</v>
      </c>
      <c r="B70" s="13">
        <v>15.09</v>
      </c>
      <c r="C70" s="5">
        <v>112</v>
      </c>
      <c r="D70" s="5">
        <v>225</v>
      </c>
      <c r="E70" s="5"/>
      <c r="F70" s="5"/>
      <c r="G70" s="5">
        <v>567</v>
      </c>
      <c r="H70" s="4">
        <f t="shared" si="8"/>
        <v>148.064</v>
      </c>
      <c r="I70" s="4">
        <f t="shared" si="9"/>
        <v>148.725</v>
      </c>
      <c r="J70" s="4"/>
      <c r="K70" s="4"/>
      <c r="L70" s="4">
        <f t="shared" si="12"/>
        <v>149.91479999999999</v>
      </c>
      <c r="M70" s="4">
        <f t="shared" si="13"/>
        <v>148.90126666666666</v>
      </c>
      <c r="N70" s="8">
        <f t="shared" si="5"/>
        <v>233.6254478201655</v>
      </c>
      <c r="O70" s="8">
        <f t="shared" si="14"/>
        <v>59.04282511928171</v>
      </c>
      <c r="P70" s="14"/>
      <c r="Q70" s="8"/>
      <c r="R70" s="11"/>
    </row>
    <row r="71" spans="1:18" ht="12.75">
      <c r="A71">
        <v>60</v>
      </c>
      <c r="B71" s="13">
        <v>17.26</v>
      </c>
      <c r="C71" s="5">
        <v>112</v>
      </c>
      <c r="D71" s="5">
        <v>225</v>
      </c>
      <c r="E71" s="5"/>
      <c r="F71" s="5">
        <v>450</v>
      </c>
      <c r="G71" s="5">
        <v>565</v>
      </c>
      <c r="H71" s="4">
        <f t="shared" si="8"/>
        <v>148.064</v>
      </c>
      <c r="I71" s="4">
        <f t="shared" si="9"/>
        <v>148.725</v>
      </c>
      <c r="J71" s="4"/>
      <c r="K71" s="4">
        <f t="shared" si="11"/>
        <v>148.725</v>
      </c>
      <c r="L71" s="4">
        <f t="shared" si="12"/>
        <v>149.386</v>
      </c>
      <c r="M71" s="4">
        <f t="shared" si="13"/>
        <v>148.725</v>
      </c>
      <c r="N71" s="8">
        <f t="shared" si="5"/>
        <v>233.07265192315757</v>
      </c>
      <c r="O71" s="8">
        <f t="shared" si="14"/>
        <v>60.04355096876105</v>
      </c>
      <c r="P71" s="14"/>
      <c r="Q71" s="8"/>
      <c r="R71" s="11"/>
    </row>
    <row r="72" spans="1:18" ht="12.75">
      <c r="A72">
        <v>61</v>
      </c>
      <c r="B72" s="13">
        <v>19.44</v>
      </c>
      <c r="C72" s="5">
        <v>112</v>
      </c>
      <c r="D72" s="5">
        <v>227</v>
      </c>
      <c r="E72" s="5"/>
      <c r="F72" s="5">
        <v>454</v>
      </c>
      <c r="G72" s="5">
        <v>568</v>
      </c>
      <c r="H72" s="4">
        <f t="shared" si="8"/>
        <v>148.064</v>
      </c>
      <c r="I72" s="4">
        <f t="shared" si="9"/>
        <v>150.04699999999997</v>
      </c>
      <c r="J72" s="4"/>
      <c r="K72" s="4">
        <f t="shared" si="11"/>
        <v>150.04699999999997</v>
      </c>
      <c r="L72" s="4">
        <f t="shared" si="12"/>
        <v>150.17919999999998</v>
      </c>
      <c r="M72" s="4">
        <f t="shared" si="13"/>
        <v>149.58429999999998</v>
      </c>
      <c r="N72" s="8">
        <f t="shared" si="5"/>
        <v>235.7737164990943</v>
      </c>
      <c r="O72" s="8">
        <f t="shared" si="14"/>
        <v>61.04427681824041</v>
      </c>
      <c r="P72" s="14"/>
      <c r="Q72" s="8"/>
      <c r="R72" s="11"/>
    </row>
    <row r="73" spans="1:18" ht="12.75">
      <c r="A73">
        <v>62</v>
      </c>
      <c r="B73" s="13">
        <v>22.18</v>
      </c>
      <c r="C73" s="5">
        <v>113</v>
      </c>
      <c r="D73" s="5">
        <v>227</v>
      </c>
      <c r="E73" s="5"/>
      <c r="F73" s="5">
        <v>454</v>
      </c>
      <c r="G73" s="5">
        <v>570</v>
      </c>
      <c r="H73" s="4">
        <f t="shared" si="8"/>
        <v>149.386</v>
      </c>
      <c r="I73" s="4">
        <f t="shared" si="9"/>
        <v>150.04699999999997</v>
      </c>
      <c r="J73" s="4"/>
      <c r="K73" s="4">
        <f t="shared" si="11"/>
        <v>150.04699999999997</v>
      </c>
      <c r="L73" s="4">
        <f t="shared" si="12"/>
        <v>150.708</v>
      </c>
      <c r="M73" s="4">
        <f t="shared" si="13"/>
        <v>150.047</v>
      </c>
      <c r="N73" s="8">
        <f t="shared" si="5"/>
        <v>237.23458135206693</v>
      </c>
      <c r="O73" s="8">
        <f t="shared" si="14"/>
        <v>62.04500266771976</v>
      </c>
      <c r="P73" s="14"/>
      <c r="Q73" s="8"/>
      <c r="R73" s="11"/>
    </row>
    <row r="74" spans="1:18" ht="12.75">
      <c r="A74">
        <v>63</v>
      </c>
      <c r="B74" s="13">
        <v>24.57</v>
      </c>
      <c r="C74" s="5">
        <v>113</v>
      </c>
      <c r="D74" s="5">
        <v>228</v>
      </c>
      <c r="E74" s="5">
        <v>342</v>
      </c>
      <c r="F74" s="5">
        <v>457</v>
      </c>
      <c r="G74" s="5">
        <v>572</v>
      </c>
      <c r="H74" s="4">
        <f t="shared" si="8"/>
        <v>149.386</v>
      </c>
      <c r="I74" s="4">
        <f t="shared" si="9"/>
        <v>150.70799999999997</v>
      </c>
      <c r="J74" s="4">
        <f t="shared" si="10"/>
        <v>150.708</v>
      </c>
      <c r="K74" s="4">
        <f t="shared" si="11"/>
        <v>151.03849999999997</v>
      </c>
      <c r="L74" s="4">
        <f t="shared" si="12"/>
        <v>151.23679999999996</v>
      </c>
      <c r="M74" s="4">
        <f t="shared" si="13"/>
        <v>150.61545999999998</v>
      </c>
      <c r="N74" s="8">
        <f t="shared" si="5"/>
        <v>239.03553476935556</v>
      </c>
      <c r="O74" s="8">
        <f t="shared" si="14"/>
        <v>63.045728517199116</v>
      </c>
      <c r="P74" s="14"/>
      <c r="Q74" s="8"/>
      <c r="R74" s="11"/>
    </row>
    <row r="75" spans="1:18" ht="12.75">
      <c r="A75">
        <v>64</v>
      </c>
      <c r="B75" s="13">
        <v>26.85</v>
      </c>
      <c r="C75" s="5">
        <v>114</v>
      </c>
      <c r="D75" s="5">
        <v>228</v>
      </c>
      <c r="E75" s="5">
        <v>342</v>
      </c>
      <c r="F75" s="5">
        <v>457</v>
      </c>
      <c r="G75" s="5">
        <v>572</v>
      </c>
      <c r="H75" s="4">
        <f t="shared" si="8"/>
        <v>150.70799999999997</v>
      </c>
      <c r="I75" s="4">
        <f t="shared" si="9"/>
        <v>150.70799999999997</v>
      </c>
      <c r="J75" s="4">
        <f t="shared" si="10"/>
        <v>150.708</v>
      </c>
      <c r="K75" s="4">
        <f t="shared" si="11"/>
        <v>151.03849999999997</v>
      </c>
      <c r="L75" s="4">
        <f t="shared" si="12"/>
        <v>151.23679999999996</v>
      </c>
      <c r="M75" s="4">
        <f t="shared" si="13"/>
        <v>150.87985999999995</v>
      </c>
      <c r="N75" s="8">
        <f t="shared" si="5"/>
        <v>239.87550788931745</v>
      </c>
      <c r="O75" s="8">
        <f t="shared" si="14"/>
        <v>64.04645436667846</v>
      </c>
      <c r="P75" s="14"/>
      <c r="Q75" s="8"/>
      <c r="R75" s="11"/>
    </row>
    <row r="76" spans="1:18" ht="12.75">
      <c r="A76">
        <v>65</v>
      </c>
      <c r="B76" s="13">
        <v>28.97</v>
      </c>
      <c r="C76" s="5">
        <v>114</v>
      </c>
      <c r="D76" s="5">
        <v>228</v>
      </c>
      <c r="E76" s="5"/>
      <c r="F76" s="5">
        <v>458</v>
      </c>
      <c r="G76" s="5">
        <v>574</v>
      </c>
      <c r="H76" s="4">
        <f t="shared" si="8"/>
        <v>150.70799999999997</v>
      </c>
      <c r="I76" s="4">
        <f t="shared" si="9"/>
        <v>150.70799999999997</v>
      </c>
      <c r="J76" s="4"/>
      <c r="K76" s="4">
        <f t="shared" si="11"/>
        <v>151.36899999999997</v>
      </c>
      <c r="L76" s="4">
        <f t="shared" si="12"/>
        <v>151.76559999999998</v>
      </c>
      <c r="M76" s="4">
        <f t="shared" si="13"/>
        <v>151.13764999999998</v>
      </c>
      <c r="N76" s="8">
        <f t="shared" si="5"/>
        <v>240.69590014417545</v>
      </c>
      <c r="O76" s="8">
        <f t="shared" si="14"/>
        <v>65.04718021615781</v>
      </c>
      <c r="P76" s="14"/>
      <c r="Q76" s="8"/>
      <c r="R76" s="11"/>
    </row>
    <row r="77" spans="1:18" ht="12.75">
      <c r="A77">
        <v>66</v>
      </c>
      <c r="B77" s="13">
        <v>31.49</v>
      </c>
      <c r="C77" s="5">
        <v>114</v>
      </c>
      <c r="D77" s="5">
        <v>228</v>
      </c>
      <c r="E77" s="5">
        <v>343</v>
      </c>
      <c r="F77" s="5">
        <v>459</v>
      </c>
      <c r="G77" s="5">
        <v>575</v>
      </c>
      <c r="H77" s="4">
        <f t="shared" si="8"/>
        <v>150.70799999999997</v>
      </c>
      <c r="I77" s="4">
        <f t="shared" si="9"/>
        <v>150.70799999999997</v>
      </c>
      <c r="J77" s="4">
        <f t="shared" si="10"/>
        <v>151.14866666666666</v>
      </c>
      <c r="K77" s="4">
        <f t="shared" si="11"/>
        <v>151.69949999999997</v>
      </c>
      <c r="L77" s="4">
        <f t="shared" si="12"/>
        <v>152.02999999999997</v>
      </c>
      <c r="M77" s="4">
        <f t="shared" si="13"/>
        <v>151.2588333333333</v>
      </c>
      <c r="N77" s="8">
        <f aca="true" t="shared" si="15" ref="N77:N140">(($B$5*M77^2)/(1000*PI()*$B$6^2))</f>
        <v>241.08203854444446</v>
      </c>
      <c r="O77" s="8">
        <f t="shared" si="14"/>
        <v>66.04790606563715</v>
      </c>
      <c r="P77" s="14"/>
      <c r="Q77" s="8"/>
      <c r="R77" s="11"/>
    </row>
    <row r="78" spans="1:18" ht="12.75">
      <c r="A78">
        <v>67</v>
      </c>
      <c r="B78" s="13">
        <v>33.94</v>
      </c>
      <c r="C78" s="5">
        <v>115</v>
      </c>
      <c r="D78" s="5">
        <v>229</v>
      </c>
      <c r="E78" s="5">
        <v>345</v>
      </c>
      <c r="F78" s="5">
        <v>460</v>
      </c>
      <c r="G78" s="5">
        <v>576</v>
      </c>
      <c r="H78" s="4">
        <f t="shared" si="8"/>
        <v>152.02999999999997</v>
      </c>
      <c r="I78" s="4">
        <f t="shared" si="9"/>
        <v>151.36899999999997</v>
      </c>
      <c r="J78" s="4">
        <f t="shared" si="10"/>
        <v>152.02999999999997</v>
      </c>
      <c r="K78" s="4">
        <f t="shared" si="11"/>
        <v>152.02999999999997</v>
      </c>
      <c r="L78" s="4">
        <f t="shared" si="12"/>
        <v>152.29439999999997</v>
      </c>
      <c r="M78" s="4">
        <f t="shared" si="13"/>
        <v>151.95067999999998</v>
      </c>
      <c r="N78" s="8">
        <f t="shared" si="15"/>
        <v>243.29246484138395</v>
      </c>
      <c r="O78" s="8">
        <f t="shared" si="14"/>
        <v>67.04863191511652</v>
      </c>
      <c r="P78" s="14"/>
      <c r="Q78" s="8"/>
      <c r="R78" s="11"/>
    </row>
    <row r="79" spans="1:18" ht="12.75">
      <c r="A79">
        <v>68</v>
      </c>
      <c r="B79" s="13">
        <v>36.06</v>
      </c>
      <c r="C79" s="5">
        <v>114</v>
      </c>
      <c r="D79" s="5">
        <v>229</v>
      </c>
      <c r="E79" s="5">
        <v>345</v>
      </c>
      <c r="F79" s="5">
        <v>461</v>
      </c>
      <c r="G79" s="5">
        <v>578</v>
      </c>
      <c r="H79" s="4">
        <f t="shared" si="8"/>
        <v>150.70799999999997</v>
      </c>
      <c r="I79" s="4">
        <f t="shared" si="9"/>
        <v>151.36899999999997</v>
      </c>
      <c r="J79" s="4">
        <f t="shared" si="10"/>
        <v>152.02999999999997</v>
      </c>
      <c r="K79" s="4">
        <f t="shared" si="11"/>
        <v>152.36049999999997</v>
      </c>
      <c r="L79" s="4">
        <f t="shared" si="12"/>
        <v>152.82319999999999</v>
      </c>
      <c r="M79" s="4">
        <f t="shared" si="13"/>
        <v>151.85813999999996</v>
      </c>
      <c r="N79" s="8">
        <f t="shared" si="15"/>
        <v>242.99621833632182</v>
      </c>
      <c r="O79" s="8">
        <f t="shared" si="14"/>
        <v>68.04935776459587</v>
      </c>
      <c r="P79" s="14"/>
      <c r="Q79" s="8"/>
      <c r="R79" s="11"/>
    </row>
    <row r="80" spans="1:18" ht="12.75">
      <c r="A80">
        <v>69</v>
      </c>
      <c r="B80" s="13">
        <v>38.4</v>
      </c>
      <c r="C80" s="5">
        <v>115</v>
      </c>
      <c r="D80" s="5">
        <v>231</v>
      </c>
      <c r="E80" s="5">
        <v>347</v>
      </c>
      <c r="F80" s="5">
        <v>463</v>
      </c>
      <c r="G80" s="5">
        <v>579</v>
      </c>
      <c r="H80" s="4">
        <f t="shared" si="8"/>
        <v>152.02999999999997</v>
      </c>
      <c r="I80" s="4">
        <f t="shared" si="9"/>
        <v>152.69099999999997</v>
      </c>
      <c r="J80" s="4">
        <f t="shared" si="10"/>
        <v>152.91133333333332</v>
      </c>
      <c r="K80" s="4">
        <f t="shared" si="11"/>
        <v>153.02149999999997</v>
      </c>
      <c r="L80" s="4">
        <f t="shared" si="12"/>
        <v>153.08759999999998</v>
      </c>
      <c r="M80" s="4">
        <f t="shared" si="13"/>
        <v>152.74828666666662</v>
      </c>
      <c r="N80" s="8">
        <f t="shared" si="15"/>
        <v>245.8533088175643</v>
      </c>
      <c r="O80" s="8">
        <f t="shared" si="14"/>
        <v>69.05008361407522</v>
      </c>
      <c r="P80" s="14"/>
      <c r="Q80" s="8"/>
      <c r="R80" s="11"/>
    </row>
    <row r="81" spans="1:18" ht="12.75">
      <c r="A81">
        <v>70</v>
      </c>
      <c r="B81" s="13">
        <v>40.89</v>
      </c>
      <c r="C81" s="5">
        <v>115</v>
      </c>
      <c r="D81" s="5">
        <v>229</v>
      </c>
      <c r="E81" s="5">
        <v>346</v>
      </c>
      <c r="F81" s="5">
        <v>461</v>
      </c>
      <c r="G81" s="5">
        <v>578</v>
      </c>
      <c r="H81" s="4">
        <f t="shared" si="8"/>
        <v>152.02999999999997</v>
      </c>
      <c r="I81" s="4">
        <f t="shared" si="9"/>
        <v>151.36899999999997</v>
      </c>
      <c r="J81" s="4">
        <f t="shared" si="10"/>
        <v>152.47066666666663</v>
      </c>
      <c r="K81" s="4">
        <f t="shared" si="11"/>
        <v>152.36049999999997</v>
      </c>
      <c r="L81" s="4">
        <f t="shared" si="12"/>
        <v>152.82319999999999</v>
      </c>
      <c r="M81" s="4">
        <f t="shared" si="13"/>
        <v>152.21067333333332</v>
      </c>
      <c r="N81" s="8">
        <f t="shared" si="15"/>
        <v>244.1257422476438</v>
      </c>
      <c r="O81" s="8">
        <f t="shared" si="14"/>
        <v>70.05080946355456</v>
      </c>
      <c r="P81" s="14"/>
      <c r="Q81" s="8"/>
      <c r="R81" s="11"/>
    </row>
    <row r="82" spans="1:18" ht="12.75">
      <c r="A82">
        <v>71</v>
      </c>
      <c r="B82" s="13">
        <v>34.24</v>
      </c>
      <c r="C82" s="5">
        <v>115</v>
      </c>
      <c r="D82" s="5">
        <v>231</v>
      </c>
      <c r="E82" s="5">
        <v>347</v>
      </c>
      <c r="F82" s="5">
        <v>464</v>
      </c>
      <c r="G82" s="5">
        <v>580</v>
      </c>
      <c r="H82" s="4">
        <f t="shared" si="8"/>
        <v>152.02999999999997</v>
      </c>
      <c r="I82" s="4">
        <f t="shared" si="9"/>
        <v>152.69099999999997</v>
      </c>
      <c r="J82" s="4">
        <f t="shared" si="10"/>
        <v>152.91133333333332</v>
      </c>
      <c r="K82" s="4">
        <f t="shared" si="11"/>
        <v>153.35199999999998</v>
      </c>
      <c r="L82" s="4">
        <f t="shared" si="12"/>
        <v>153.35199999999998</v>
      </c>
      <c r="M82" s="4">
        <f t="shared" si="13"/>
        <v>152.86726666666664</v>
      </c>
      <c r="N82" s="8">
        <f t="shared" si="15"/>
        <v>246.23646230209954</v>
      </c>
      <c r="O82" s="8">
        <f t="shared" si="14"/>
        <v>71.05153531303391</v>
      </c>
      <c r="P82" s="14"/>
      <c r="Q82" s="8"/>
      <c r="R82" s="11"/>
    </row>
    <row r="83" spans="1:18" ht="12.75">
      <c r="A83">
        <v>72</v>
      </c>
      <c r="B83" s="13">
        <v>45.62</v>
      </c>
      <c r="C83" s="5">
        <v>116</v>
      </c>
      <c r="D83" s="5">
        <v>231</v>
      </c>
      <c r="E83" s="5">
        <v>349</v>
      </c>
      <c r="F83" s="5">
        <v>464</v>
      </c>
      <c r="G83" s="5">
        <v>581</v>
      </c>
      <c r="H83" s="4">
        <f t="shared" si="8"/>
        <v>153.35199999999998</v>
      </c>
      <c r="I83" s="4">
        <f t="shared" si="9"/>
        <v>152.69099999999997</v>
      </c>
      <c r="J83" s="4">
        <f t="shared" si="10"/>
        <v>153.79266666666663</v>
      </c>
      <c r="K83" s="4">
        <f t="shared" si="11"/>
        <v>153.35199999999998</v>
      </c>
      <c r="L83" s="4">
        <f t="shared" si="12"/>
        <v>153.61639999999997</v>
      </c>
      <c r="M83" s="4">
        <f t="shared" si="13"/>
        <v>153.3608133333333</v>
      </c>
      <c r="N83" s="8">
        <f t="shared" si="15"/>
        <v>247.82902521192557</v>
      </c>
      <c r="O83" s="8">
        <f t="shared" si="14"/>
        <v>72.05226116251328</v>
      </c>
      <c r="P83" s="14"/>
      <c r="Q83" s="8"/>
      <c r="R83" s="11"/>
    </row>
    <row r="84" spans="1:18" ht="12.75">
      <c r="A84">
        <v>73</v>
      </c>
      <c r="B84" s="13">
        <v>48.08</v>
      </c>
      <c r="C84" s="5">
        <v>116</v>
      </c>
      <c r="D84" s="5">
        <v>231</v>
      </c>
      <c r="E84" s="5">
        <v>347</v>
      </c>
      <c r="F84" s="5">
        <v>464</v>
      </c>
      <c r="G84" s="5">
        <v>580</v>
      </c>
      <c r="H84" s="4">
        <f t="shared" si="8"/>
        <v>153.35199999999998</v>
      </c>
      <c r="I84" s="4">
        <f t="shared" si="9"/>
        <v>152.69099999999997</v>
      </c>
      <c r="J84" s="4">
        <f t="shared" si="10"/>
        <v>152.91133333333332</v>
      </c>
      <c r="K84" s="4">
        <f t="shared" si="11"/>
        <v>153.35199999999998</v>
      </c>
      <c r="L84" s="4">
        <f t="shared" si="12"/>
        <v>153.35199999999998</v>
      </c>
      <c r="M84" s="4">
        <f t="shared" si="13"/>
        <v>153.13166666666663</v>
      </c>
      <c r="N84" s="8">
        <f t="shared" si="15"/>
        <v>247.08898259573806</v>
      </c>
      <c r="O84" s="8">
        <f t="shared" si="14"/>
        <v>73.05298701199261</v>
      </c>
      <c r="P84" s="14"/>
      <c r="Q84" s="8"/>
      <c r="R84" s="11"/>
    </row>
    <row r="85" spans="1:18" ht="12.75">
      <c r="A85">
        <v>74</v>
      </c>
      <c r="B85" s="13">
        <v>50.51</v>
      </c>
      <c r="C85" s="5">
        <v>116</v>
      </c>
      <c r="D85" s="5">
        <v>231</v>
      </c>
      <c r="E85" s="5">
        <v>347</v>
      </c>
      <c r="F85" s="5">
        <v>464</v>
      </c>
      <c r="G85" s="5">
        <v>582</v>
      </c>
      <c r="H85" s="4">
        <f t="shared" si="8"/>
        <v>153.35199999999998</v>
      </c>
      <c r="I85" s="4">
        <f t="shared" si="9"/>
        <v>152.69099999999997</v>
      </c>
      <c r="J85" s="4">
        <f t="shared" si="10"/>
        <v>152.91133333333332</v>
      </c>
      <c r="K85" s="4">
        <f t="shared" si="11"/>
        <v>153.35199999999998</v>
      </c>
      <c r="L85" s="4">
        <f t="shared" si="12"/>
        <v>153.88079999999997</v>
      </c>
      <c r="M85" s="4">
        <f t="shared" si="13"/>
        <v>153.23742666666664</v>
      </c>
      <c r="N85" s="8">
        <f t="shared" si="15"/>
        <v>247.43040322301297</v>
      </c>
      <c r="O85" s="8">
        <f t="shared" si="14"/>
        <v>74.05371286147196</v>
      </c>
      <c r="P85" s="14"/>
      <c r="Q85" s="8"/>
      <c r="R85" s="11"/>
    </row>
    <row r="86" spans="1:18" ht="12.75">
      <c r="A86">
        <v>75</v>
      </c>
      <c r="B86" s="13">
        <v>52.75</v>
      </c>
      <c r="C86" s="5">
        <v>115</v>
      </c>
      <c r="D86" s="5">
        <v>230</v>
      </c>
      <c r="E86" s="5">
        <v>346</v>
      </c>
      <c r="F86" s="5">
        <v>462</v>
      </c>
      <c r="G86" s="5">
        <v>579</v>
      </c>
      <c r="H86" s="4">
        <f t="shared" si="8"/>
        <v>152.02999999999997</v>
      </c>
      <c r="I86" s="4">
        <f t="shared" si="9"/>
        <v>152.02999999999997</v>
      </c>
      <c r="J86" s="4">
        <f t="shared" si="10"/>
        <v>152.47066666666663</v>
      </c>
      <c r="K86" s="4">
        <f t="shared" si="11"/>
        <v>152.69099999999997</v>
      </c>
      <c r="L86" s="4">
        <f t="shared" si="12"/>
        <v>153.08759999999998</v>
      </c>
      <c r="M86" s="4">
        <f t="shared" si="13"/>
        <v>152.4618533333333</v>
      </c>
      <c r="N86" s="8">
        <f t="shared" si="15"/>
        <v>244.93212589615726</v>
      </c>
      <c r="O86" s="8">
        <f t="shared" si="14"/>
        <v>75.05443871095132</v>
      </c>
      <c r="P86" s="14"/>
      <c r="Q86" s="8"/>
      <c r="R86" s="11"/>
    </row>
    <row r="87" spans="1:18" ht="12.75">
      <c r="A87">
        <v>76</v>
      </c>
      <c r="B87" s="13">
        <v>55.27</v>
      </c>
      <c r="C87" s="5">
        <v>116</v>
      </c>
      <c r="D87" s="5">
        <v>231</v>
      </c>
      <c r="E87" s="5">
        <v>348</v>
      </c>
      <c r="F87" s="5">
        <v>464</v>
      </c>
      <c r="G87" s="5">
        <v>581</v>
      </c>
      <c r="H87" s="4">
        <f t="shared" si="8"/>
        <v>153.35199999999998</v>
      </c>
      <c r="I87" s="4">
        <f t="shared" si="9"/>
        <v>152.69099999999997</v>
      </c>
      <c r="J87" s="4">
        <f t="shared" si="10"/>
        <v>153.35199999999998</v>
      </c>
      <c r="K87" s="4">
        <f t="shared" si="11"/>
        <v>153.35199999999998</v>
      </c>
      <c r="L87" s="4">
        <f t="shared" si="12"/>
        <v>153.61639999999997</v>
      </c>
      <c r="M87" s="4">
        <f t="shared" si="13"/>
        <v>153.27267999999998</v>
      </c>
      <c r="N87" s="8">
        <f t="shared" si="15"/>
        <v>247.5442624809706</v>
      </c>
      <c r="O87" s="8">
        <f t="shared" si="14"/>
        <v>76.05516456043068</v>
      </c>
      <c r="P87" s="14"/>
      <c r="Q87" s="8"/>
      <c r="R87" s="11"/>
    </row>
    <row r="88" spans="1:18" ht="12.75">
      <c r="A88">
        <v>77</v>
      </c>
      <c r="B88" s="13">
        <v>57.45</v>
      </c>
      <c r="C88" s="5">
        <v>117</v>
      </c>
      <c r="D88" s="5">
        <v>232</v>
      </c>
      <c r="E88" s="5">
        <v>350</v>
      </c>
      <c r="F88" s="5">
        <v>466</v>
      </c>
      <c r="G88" s="5">
        <v>584</v>
      </c>
      <c r="H88" s="4">
        <f t="shared" si="8"/>
        <v>154.67399999999998</v>
      </c>
      <c r="I88" s="4">
        <f t="shared" si="9"/>
        <v>153.35199999999998</v>
      </c>
      <c r="J88" s="4">
        <f t="shared" si="10"/>
        <v>154.23333333333332</v>
      </c>
      <c r="K88" s="4">
        <f t="shared" si="11"/>
        <v>154.01299999999998</v>
      </c>
      <c r="L88" s="4">
        <f t="shared" si="12"/>
        <v>154.40959999999998</v>
      </c>
      <c r="M88" s="4">
        <f t="shared" si="13"/>
        <v>154.13638666666665</v>
      </c>
      <c r="N88" s="8">
        <f t="shared" si="15"/>
        <v>250.3419957456855</v>
      </c>
      <c r="O88" s="8">
        <f t="shared" si="14"/>
        <v>77.05589040991002</v>
      </c>
      <c r="P88" s="14"/>
      <c r="Q88" s="8"/>
      <c r="R88" s="11"/>
    </row>
    <row r="89" spans="1:18" ht="12.75">
      <c r="A89">
        <v>78</v>
      </c>
      <c r="B89" s="13">
        <v>59.82</v>
      </c>
      <c r="C89" s="5">
        <v>116</v>
      </c>
      <c r="D89" s="5">
        <v>233</v>
      </c>
      <c r="E89" s="5">
        <v>349</v>
      </c>
      <c r="F89" s="5">
        <v>466</v>
      </c>
      <c r="G89" s="5">
        <v>584</v>
      </c>
      <c r="H89" s="4">
        <f t="shared" si="8"/>
        <v>153.35199999999998</v>
      </c>
      <c r="I89" s="4">
        <f t="shared" si="9"/>
        <v>154.01299999999998</v>
      </c>
      <c r="J89" s="4">
        <f t="shared" si="10"/>
        <v>153.79266666666663</v>
      </c>
      <c r="K89" s="4">
        <f t="shared" si="11"/>
        <v>154.01299999999998</v>
      </c>
      <c r="L89" s="4">
        <f t="shared" si="12"/>
        <v>154.40959999999998</v>
      </c>
      <c r="M89" s="4">
        <f t="shared" si="13"/>
        <v>153.9160533333333</v>
      </c>
      <c r="N89" s="8">
        <f t="shared" si="15"/>
        <v>249.626794569045</v>
      </c>
      <c r="O89" s="8">
        <f t="shared" si="14"/>
        <v>78.05661625938937</v>
      </c>
      <c r="P89" s="14"/>
      <c r="Q89" s="8"/>
      <c r="R89" s="11"/>
    </row>
    <row r="90" spans="1:18" ht="12.75">
      <c r="A90">
        <v>79</v>
      </c>
      <c r="B90" s="13">
        <v>61.98</v>
      </c>
      <c r="C90" s="5">
        <v>117</v>
      </c>
      <c r="D90" s="5">
        <v>232</v>
      </c>
      <c r="E90" s="5">
        <v>350</v>
      </c>
      <c r="F90" s="5">
        <v>467</v>
      </c>
      <c r="G90" s="5">
        <v>584</v>
      </c>
      <c r="H90" s="4">
        <f t="shared" si="8"/>
        <v>154.67399999999998</v>
      </c>
      <c r="I90" s="4">
        <f t="shared" si="9"/>
        <v>153.35199999999998</v>
      </c>
      <c r="J90" s="4">
        <f t="shared" si="10"/>
        <v>154.23333333333332</v>
      </c>
      <c r="K90" s="4">
        <f t="shared" si="11"/>
        <v>154.34349999999998</v>
      </c>
      <c r="L90" s="4">
        <f t="shared" si="12"/>
        <v>154.40959999999998</v>
      </c>
      <c r="M90" s="4">
        <f t="shared" si="13"/>
        <v>154.20248666666663</v>
      </c>
      <c r="N90" s="8">
        <f t="shared" si="15"/>
        <v>250.55675560119442</v>
      </c>
      <c r="O90" s="8">
        <f t="shared" si="14"/>
        <v>79.05734210886872</v>
      </c>
      <c r="P90" s="14"/>
      <c r="Q90" s="8"/>
      <c r="R90" s="11"/>
    </row>
    <row r="91" spans="1:18" ht="12.75">
      <c r="A91">
        <v>80</v>
      </c>
      <c r="B91" s="13">
        <v>64.04</v>
      </c>
      <c r="C91" s="5">
        <v>117</v>
      </c>
      <c r="D91" s="5">
        <v>232</v>
      </c>
      <c r="E91" s="5">
        <v>350</v>
      </c>
      <c r="F91" s="5">
        <v>466</v>
      </c>
      <c r="G91" s="5">
        <v>585</v>
      </c>
      <c r="H91" s="4">
        <f t="shared" si="8"/>
        <v>154.67399999999998</v>
      </c>
      <c r="I91" s="4">
        <f t="shared" si="9"/>
        <v>153.35199999999998</v>
      </c>
      <c r="J91" s="4">
        <f t="shared" si="10"/>
        <v>154.23333333333332</v>
      </c>
      <c r="K91" s="4">
        <f t="shared" si="11"/>
        <v>154.01299999999998</v>
      </c>
      <c r="L91" s="4">
        <f t="shared" si="12"/>
        <v>154.67399999999998</v>
      </c>
      <c r="M91" s="4">
        <f t="shared" si="13"/>
        <v>154.18926666666667</v>
      </c>
      <c r="N91" s="8">
        <f t="shared" si="15"/>
        <v>250.51379626384593</v>
      </c>
      <c r="O91" s="8">
        <f t="shared" si="14"/>
        <v>80.05806795834808</v>
      </c>
      <c r="P91" s="14"/>
      <c r="Q91" s="8"/>
      <c r="R91" s="11"/>
    </row>
    <row r="92" spans="1:18" ht="12.75">
      <c r="A92">
        <v>81</v>
      </c>
      <c r="B92" s="13">
        <v>66.41</v>
      </c>
      <c r="C92" s="5">
        <v>117</v>
      </c>
      <c r="D92" s="5">
        <v>233</v>
      </c>
      <c r="E92" s="5">
        <v>351</v>
      </c>
      <c r="F92" s="5">
        <v>468</v>
      </c>
      <c r="G92" s="5">
        <v>587</v>
      </c>
      <c r="H92" s="4">
        <f t="shared" si="8"/>
        <v>154.67399999999998</v>
      </c>
      <c r="I92" s="4">
        <f t="shared" si="9"/>
        <v>154.01299999999998</v>
      </c>
      <c r="J92" s="4">
        <f t="shared" si="10"/>
        <v>154.67399999999998</v>
      </c>
      <c r="K92" s="4">
        <f t="shared" si="11"/>
        <v>154.67399999999998</v>
      </c>
      <c r="L92" s="4">
        <f t="shared" si="12"/>
        <v>155.20279999999997</v>
      </c>
      <c r="M92" s="4">
        <f t="shared" si="13"/>
        <v>154.64755999999997</v>
      </c>
      <c r="N92" s="8">
        <f t="shared" si="15"/>
        <v>252.00520259904502</v>
      </c>
      <c r="O92" s="8">
        <f t="shared" si="14"/>
        <v>81.05879380782741</v>
      </c>
      <c r="P92" s="14"/>
      <c r="Q92" s="8"/>
      <c r="R92" s="11"/>
    </row>
    <row r="93" spans="1:18" ht="12.75">
      <c r="A93">
        <v>82</v>
      </c>
      <c r="B93" s="13">
        <v>68.28</v>
      </c>
      <c r="C93" s="5">
        <v>117</v>
      </c>
      <c r="D93" s="5">
        <v>233</v>
      </c>
      <c r="E93" s="5">
        <v>350</v>
      </c>
      <c r="F93" s="5">
        <v>468</v>
      </c>
      <c r="G93" s="5">
        <v>586</v>
      </c>
      <c r="H93" s="4">
        <f t="shared" si="8"/>
        <v>154.67399999999998</v>
      </c>
      <c r="I93" s="4">
        <f t="shared" si="9"/>
        <v>154.01299999999998</v>
      </c>
      <c r="J93" s="4">
        <f t="shared" si="10"/>
        <v>154.23333333333332</v>
      </c>
      <c r="K93" s="4">
        <f t="shared" si="11"/>
        <v>154.67399999999998</v>
      </c>
      <c r="L93" s="4">
        <f t="shared" si="12"/>
        <v>154.93839999999997</v>
      </c>
      <c r="M93" s="4">
        <f t="shared" si="13"/>
        <v>154.50654666666665</v>
      </c>
      <c r="N93" s="8">
        <f t="shared" si="15"/>
        <v>251.54583690226698</v>
      </c>
      <c r="O93" s="8">
        <f t="shared" si="14"/>
        <v>82.05951965730678</v>
      </c>
      <c r="P93" s="14"/>
      <c r="Q93" s="8"/>
      <c r="R93" s="11"/>
    </row>
    <row r="94" spans="1:18" ht="12.75">
      <c r="A94">
        <v>83</v>
      </c>
      <c r="B94" s="13">
        <v>70.5</v>
      </c>
      <c r="C94" s="5">
        <v>117</v>
      </c>
      <c r="D94" s="5">
        <v>233</v>
      </c>
      <c r="E94" s="5">
        <v>351</v>
      </c>
      <c r="F94" s="5">
        <v>469</v>
      </c>
      <c r="G94" s="5">
        <v>587</v>
      </c>
      <c r="H94" s="4">
        <f t="shared" si="8"/>
        <v>154.67399999999998</v>
      </c>
      <c r="I94" s="4">
        <f t="shared" si="9"/>
        <v>154.01299999999998</v>
      </c>
      <c r="J94" s="4">
        <f t="shared" si="10"/>
        <v>154.67399999999998</v>
      </c>
      <c r="K94" s="4">
        <f t="shared" si="11"/>
        <v>155.00449999999998</v>
      </c>
      <c r="L94" s="4">
        <f t="shared" si="12"/>
        <v>155.20279999999997</v>
      </c>
      <c r="M94" s="4">
        <f t="shared" si="13"/>
        <v>154.71365999999998</v>
      </c>
      <c r="N94" s="8">
        <f t="shared" si="15"/>
        <v>252.22067452507585</v>
      </c>
      <c r="O94" s="8">
        <f t="shared" si="14"/>
        <v>83.06024550678613</v>
      </c>
      <c r="P94" s="14"/>
      <c r="Q94" s="8"/>
      <c r="R94" s="11"/>
    </row>
    <row r="95" spans="1:18" ht="12.75">
      <c r="A95">
        <v>84</v>
      </c>
      <c r="B95" s="13">
        <v>73.17</v>
      </c>
      <c r="C95" s="5"/>
      <c r="D95" s="5">
        <v>233</v>
      </c>
      <c r="E95" s="5">
        <v>351</v>
      </c>
      <c r="F95" s="5">
        <v>468</v>
      </c>
      <c r="G95" s="5">
        <v>587</v>
      </c>
      <c r="H95" s="4"/>
      <c r="I95" s="4">
        <f t="shared" si="9"/>
        <v>154.01299999999998</v>
      </c>
      <c r="J95" s="4">
        <f t="shared" si="10"/>
        <v>154.67399999999998</v>
      </c>
      <c r="K95" s="4">
        <f t="shared" si="11"/>
        <v>154.67399999999998</v>
      </c>
      <c r="L95" s="4">
        <f t="shared" si="12"/>
        <v>155.20279999999997</v>
      </c>
      <c r="M95" s="4">
        <f t="shared" si="13"/>
        <v>154.64094999999998</v>
      </c>
      <c r="N95" s="8">
        <f t="shared" si="15"/>
        <v>251.9836604707366</v>
      </c>
      <c r="O95" s="8">
        <f t="shared" si="14"/>
        <v>84.06097135626547</v>
      </c>
      <c r="P95" s="14"/>
      <c r="Q95" s="8"/>
      <c r="R95" s="11"/>
    </row>
    <row r="96" spans="1:18" ht="12.75">
      <c r="A96">
        <v>85</v>
      </c>
      <c r="B96" s="13">
        <v>75.58</v>
      </c>
      <c r="C96" s="5">
        <v>117</v>
      </c>
      <c r="D96" s="5">
        <v>233</v>
      </c>
      <c r="E96" s="5">
        <v>351</v>
      </c>
      <c r="F96" s="5">
        <v>468</v>
      </c>
      <c r="G96" s="5">
        <v>587</v>
      </c>
      <c r="H96" s="4">
        <f t="shared" si="8"/>
        <v>154.67399999999998</v>
      </c>
      <c r="I96" s="4">
        <f t="shared" si="9"/>
        <v>154.01299999999998</v>
      </c>
      <c r="J96" s="4">
        <f t="shared" si="10"/>
        <v>154.67399999999998</v>
      </c>
      <c r="K96" s="4">
        <f t="shared" si="11"/>
        <v>154.67399999999998</v>
      </c>
      <c r="L96" s="4">
        <f t="shared" si="12"/>
        <v>155.20279999999997</v>
      </c>
      <c r="M96" s="4">
        <f t="shared" si="13"/>
        <v>154.64755999999997</v>
      </c>
      <c r="N96" s="8">
        <f t="shared" si="15"/>
        <v>252.00520259904502</v>
      </c>
      <c r="O96" s="8">
        <f t="shared" si="14"/>
        <v>85.06169720574482</v>
      </c>
      <c r="P96" s="14"/>
      <c r="Q96" s="8"/>
      <c r="R96" s="11"/>
    </row>
    <row r="97" spans="1:18" ht="12.75">
      <c r="A97">
        <v>86</v>
      </c>
      <c r="B97" s="13">
        <v>78.09</v>
      </c>
      <c r="C97" s="5">
        <v>117</v>
      </c>
      <c r="D97" s="5">
        <v>234</v>
      </c>
      <c r="E97" s="5">
        <v>351</v>
      </c>
      <c r="F97" s="5">
        <v>469</v>
      </c>
      <c r="G97" s="5">
        <v>588</v>
      </c>
      <c r="H97" s="4">
        <f t="shared" si="8"/>
        <v>154.67399999999998</v>
      </c>
      <c r="I97" s="4">
        <f t="shared" si="9"/>
        <v>154.67399999999998</v>
      </c>
      <c r="J97" s="4">
        <f t="shared" si="10"/>
        <v>154.67399999999998</v>
      </c>
      <c r="K97" s="4">
        <f t="shared" si="11"/>
        <v>155.00449999999998</v>
      </c>
      <c r="L97" s="4">
        <f t="shared" si="12"/>
        <v>155.4672</v>
      </c>
      <c r="M97" s="4">
        <f t="shared" si="13"/>
        <v>154.89874</v>
      </c>
      <c r="N97" s="8">
        <f t="shared" si="15"/>
        <v>252.82448577337271</v>
      </c>
      <c r="O97" s="8">
        <f t="shared" si="14"/>
        <v>86.06242305522417</v>
      </c>
      <c r="P97" s="14"/>
      <c r="Q97" s="8"/>
      <c r="R97" s="11"/>
    </row>
    <row r="98" spans="1:18" ht="12.75">
      <c r="A98">
        <v>87</v>
      </c>
      <c r="B98" s="13">
        <v>80.45</v>
      </c>
      <c r="C98" s="5">
        <v>117</v>
      </c>
      <c r="D98" s="5">
        <v>233</v>
      </c>
      <c r="E98" s="5">
        <v>352</v>
      </c>
      <c r="F98" s="5">
        <v>469</v>
      </c>
      <c r="G98" s="5">
        <v>588</v>
      </c>
      <c r="H98" s="4">
        <f t="shared" si="8"/>
        <v>154.67399999999998</v>
      </c>
      <c r="I98" s="4">
        <f t="shared" si="9"/>
        <v>154.01299999999998</v>
      </c>
      <c r="J98" s="4">
        <f t="shared" si="10"/>
        <v>155.11466666666664</v>
      </c>
      <c r="K98" s="4">
        <f t="shared" si="11"/>
        <v>155.00449999999998</v>
      </c>
      <c r="L98" s="4">
        <f t="shared" si="12"/>
        <v>155.4672</v>
      </c>
      <c r="M98" s="4">
        <f t="shared" si="13"/>
        <v>154.85467333333332</v>
      </c>
      <c r="N98" s="8">
        <f t="shared" si="15"/>
        <v>252.6806557126957</v>
      </c>
      <c r="O98" s="8">
        <f t="shared" si="14"/>
        <v>87.06314890470352</v>
      </c>
      <c r="P98" s="14"/>
      <c r="Q98" s="8"/>
      <c r="R98" s="11"/>
    </row>
    <row r="99" spans="1:18" ht="12.75">
      <c r="A99">
        <v>88</v>
      </c>
      <c r="B99" s="13">
        <v>82.84</v>
      </c>
      <c r="C99" s="5">
        <v>117</v>
      </c>
      <c r="D99" s="5">
        <v>235</v>
      </c>
      <c r="E99" s="5">
        <v>353</v>
      </c>
      <c r="F99" s="5">
        <v>471</v>
      </c>
      <c r="G99" s="5">
        <v>590</v>
      </c>
      <c r="H99" s="4">
        <f aca="true" t="shared" si="16" ref="H99:H152">0.02*$B$4*C99/C$11</f>
        <v>154.67399999999998</v>
      </c>
      <c r="I99" s="4">
        <f aca="true" t="shared" si="17" ref="I99:I152">0.02*$B$4*D99/D$11</f>
        <v>155.33499999999998</v>
      </c>
      <c r="J99" s="4">
        <f aca="true" t="shared" si="18" ref="J99:J152">0.02*$B$4*E99/E$11</f>
        <v>155.55533333333332</v>
      </c>
      <c r="K99" s="4">
        <f aca="true" t="shared" si="19" ref="K99:K152">0.02*$B$4*F99/F$11</f>
        <v>155.66549999999998</v>
      </c>
      <c r="L99" s="4">
        <f aca="true" t="shared" si="20" ref="L99:L152">0.02*$B$4*G99/G$11</f>
        <v>155.99599999999998</v>
      </c>
      <c r="M99" s="4">
        <f aca="true" t="shared" si="21" ref="M99:M152">AVERAGE(H99:L99)</f>
        <v>155.44516666666664</v>
      </c>
      <c r="N99" s="8">
        <f t="shared" si="15"/>
        <v>254.61137845789008</v>
      </c>
      <c r="O99" s="8">
        <f aca="true" t="shared" si="22" ref="O99:O151">(2*PI()*$B$8*A99*($B$7+$B$6))/($B$4*3.6)</f>
        <v>88.06387475418288</v>
      </c>
      <c r="P99" s="14"/>
      <c r="Q99" s="8"/>
      <c r="R99" s="11"/>
    </row>
    <row r="100" spans="1:18" ht="12.75">
      <c r="A100">
        <v>89</v>
      </c>
      <c r="B100" s="13">
        <v>85.05</v>
      </c>
      <c r="C100" s="5">
        <v>118</v>
      </c>
      <c r="D100" s="5">
        <v>235</v>
      </c>
      <c r="E100" s="5">
        <v>353</v>
      </c>
      <c r="F100" s="5">
        <v>472</v>
      </c>
      <c r="G100" s="5">
        <v>590</v>
      </c>
      <c r="H100" s="4">
        <f t="shared" si="16"/>
        <v>155.99599999999998</v>
      </c>
      <c r="I100" s="4">
        <f t="shared" si="17"/>
        <v>155.33499999999998</v>
      </c>
      <c r="J100" s="4">
        <f t="shared" si="18"/>
        <v>155.55533333333332</v>
      </c>
      <c r="K100" s="4">
        <f t="shared" si="19"/>
        <v>155.99599999999998</v>
      </c>
      <c r="L100" s="4">
        <f t="shared" si="20"/>
        <v>155.99599999999998</v>
      </c>
      <c r="M100" s="4">
        <f t="shared" si="21"/>
        <v>155.77566666666664</v>
      </c>
      <c r="N100" s="8">
        <f t="shared" si="15"/>
        <v>255.69521424666854</v>
      </c>
      <c r="O100" s="8">
        <f t="shared" si="22"/>
        <v>89.06460060366223</v>
      </c>
      <c r="P100" s="14"/>
      <c r="Q100" s="8"/>
      <c r="R100" s="11"/>
    </row>
    <row r="101" spans="1:18" ht="12.75">
      <c r="A101">
        <v>90</v>
      </c>
      <c r="B101" s="13">
        <v>87.33</v>
      </c>
      <c r="C101" s="5">
        <v>118</v>
      </c>
      <c r="D101" s="5">
        <v>236</v>
      </c>
      <c r="E101" s="5">
        <v>355</v>
      </c>
      <c r="F101" s="5">
        <v>474</v>
      </c>
      <c r="G101" s="5">
        <v>593</v>
      </c>
      <c r="H101" s="4">
        <f t="shared" si="16"/>
        <v>155.99599999999998</v>
      </c>
      <c r="I101" s="4">
        <f t="shared" si="17"/>
        <v>155.99599999999998</v>
      </c>
      <c r="J101" s="4">
        <f t="shared" si="18"/>
        <v>156.43666666666664</v>
      </c>
      <c r="K101" s="4">
        <f t="shared" si="19"/>
        <v>156.65699999999998</v>
      </c>
      <c r="L101" s="4">
        <f t="shared" si="20"/>
        <v>156.7892</v>
      </c>
      <c r="M101" s="4">
        <f t="shared" si="21"/>
        <v>156.37497333333332</v>
      </c>
      <c r="N101" s="8">
        <f t="shared" si="15"/>
        <v>257.6664415274732</v>
      </c>
      <c r="O101" s="8">
        <f t="shared" si="22"/>
        <v>90.06532645314158</v>
      </c>
      <c r="P101" s="14"/>
      <c r="Q101" s="8"/>
      <c r="R101" s="11"/>
    </row>
    <row r="102" spans="1:18" ht="12.75">
      <c r="A102">
        <v>91</v>
      </c>
      <c r="B102" s="13">
        <v>89.65</v>
      </c>
      <c r="C102" s="5">
        <v>118</v>
      </c>
      <c r="D102" s="5">
        <v>236</v>
      </c>
      <c r="E102" s="5">
        <v>354</v>
      </c>
      <c r="F102" s="5">
        <v>473</v>
      </c>
      <c r="G102" s="5">
        <v>592</v>
      </c>
      <c r="H102" s="4">
        <f t="shared" si="16"/>
        <v>155.99599999999998</v>
      </c>
      <c r="I102" s="4">
        <f t="shared" si="17"/>
        <v>155.99599999999998</v>
      </c>
      <c r="J102" s="4">
        <f t="shared" si="18"/>
        <v>155.99599999999998</v>
      </c>
      <c r="K102" s="4">
        <f t="shared" si="19"/>
        <v>156.32649999999998</v>
      </c>
      <c r="L102" s="4">
        <f t="shared" si="20"/>
        <v>156.52479999999997</v>
      </c>
      <c r="M102" s="4">
        <f t="shared" si="21"/>
        <v>156.16785999999996</v>
      </c>
      <c r="N102" s="8">
        <f t="shared" si="15"/>
        <v>256.9843526531844</v>
      </c>
      <c r="O102" s="8">
        <f t="shared" si="22"/>
        <v>91.06605230262093</v>
      </c>
      <c r="P102" s="14"/>
      <c r="Q102" s="8"/>
      <c r="R102" s="11"/>
    </row>
    <row r="103" spans="1:18" ht="12.75">
      <c r="A103">
        <v>92</v>
      </c>
      <c r="B103" s="13">
        <v>91.78</v>
      </c>
      <c r="C103" s="5">
        <v>118</v>
      </c>
      <c r="D103" s="5">
        <v>236</v>
      </c>
      <c r="E103" s="5">
        <v>355</v>
      </c>
      <c r="F103" s="5">
        <v>473</v>
      </c>
      <c r="G103" s="5">
        <v>592</v>
      </c>
      <c r="H103" s="4">
        <f t="shared" si="16"/>
        <v>155.99599999999998</v>
      </c>
      <c r="I103" s="4">
        <f t="shared" si="17"/>
        <v>155.99599999999998</v>
      </c>
      <c r="J103" s="4">
        <f t="shared" si="18"/>
        <v>156.43666666666664</v>
      </c>
      <c r="K103" s="4">
        <f t="shared" si="19"/>
        <v>156.32649999999998</v>
      </c>
      <c r="L103" s="4">
        <f t="shared" si="20"/>
        <v>156.52479999999997</v>
      </c>
      <c r="M103" s="4">
        <f t="shared" si="21"/>
        <v>156.2559933333333</v>
      </c>
      <c r="N103" s="8">
        <f t="shared" si="15"/>
        <v>257.2744927442864</v>
      </c>
      <c r="O103" s="8">
        <f t="shared" si="22"/>
        <v>92.06677815210028</v>
      </c>
      <c r="P103" s="14"/>
      <c r="Q103" s="8"/>
      <c r="R103" s="11"/>
    </row>
    <row r="104" spans="1:18" ht="12.75">
      <c r="A104">
        <v>93</v>
      </c>
      <c r="B104" s="13">
        <v>93.77</v>
      </c>
      <c r="C104" s="5">
        <v>118</v>
      </c>
      <c r="D104" s="5">
        <v>236</v>
      </c>
      <c r="E104" s="5">
        <v>355</v>
      </c>
      <c r="F104" s="5">
        <v>475</v>
      </c>
      <c r="G104" s="5">
        <v>594</v>
      </c>
      <c r="H104" s="4">
        <f t="shared" si="16"/>
        <v>155.99599999999998</v>
      </c>
      <c r="I104" s="4">
        <f t="shared" si="17"/>
        <v>155.99599999999998</v>
      </c>
      <c r="J104" s="4">
        <f t="shared" si="18"/>
        <v>156.43666666666664</v>
      </c>
      <c r="K104" s="4">
        <f t="shared" si="19"/>
        <v>156.98749999999998</v>
      </c>
      <c r="L104" s="4">
        <f t="shared" si="20"/>
        <v>157.0536</v>
      </c>
      <c r="M104" s="4">
        <f t="shared" si="21"/>
        <v>156.4939533333333</v>
      </c>
      <c r="N104" s="8">
        <f t="shared" si="15"/>
        <v>258.05868864365436</v>
      </c>
      <c r="O104" s="8">
        <f t="shared" si="22"/>
        <v>93.06750400157964</v>
      </c>
      <c r="P104" s="14"/>
      <c r="Q104" s="8"/>
      <c r="R104" s="11"/>
    </row>
    <row r="105" spans="1:18" ht="12.75">
      <c r="A105">
        <v>94</v>
      </c>
      <c r="B105" s="13">
        <v>95.66</v>
      </c>
      <c r="C105" s="5">
        <v>118</v>
      </c>
      <c r="D105" s="5">
        <v>237</v>
      </c>
      <c r="E105" s="5">
        <v>355</v>
      </c>
      <c r="F105" s="5">
        <v>476</v>
      </c>
      <c r="G105" s="5">
        <v>595</v>
      </c>
      <c r="H105" s="4">
        <f t="shared" si="16"/>
        <v>155.99599999999998</v>
      </c>
      <c r="I105" s="4">
        <f t="shared" si="17"/>
        <v>156.65699999999998</v>
      </c>
      <c r="J105" s="4">
        <f t="shared" si="18"/>
        <v>156.43666666666664</v>
      </c>
      <c r="K105" s="4">
        <f t="shared" si="19"/>
        <v>157.31799999999998</v>
      </c>
      <c r="L105" s="4">
        <f t="shared" si="20"/>
        <v>157.31799999999998</v>
      </c>
      <c r="M105" s="4">
        <f t="shared" si="21"/>
        <v>156.7451333333333</v>
      </c>
      <c r="N105" s="8">
        <f t="shared" si="15"/>
        <v>258.88774559974695</v>
      </c>
      <c r="O105" s="8">
        <f t="shared" si="22"/>
        <v>94.06822985105897</v>
      </c>
      <c r="P105" s="14"/>
      <c r="Q105" s="8"/>
      <c r="R105" s="11"/>
    </row>
    <row r="106" spans="1:18" ht="12.75">
      <c r="A106">
        <v>95</v>
      </c>
      <c r="B106" s="13">
        <v>97.55</v>
      </c>
      <c r="C106" s="5">
        <v>118</v>
      </c>
      <c r="D106" s="5">
        <v>236</v>
      </c>
      <c r="E106" s="5"/>
      <c r="F106" s="5">
        <v>476</v>
      </c>
      <c r="G106" s="5">
        <v>594</v>
      </c>
      <c r="H106" s="4">
        <f t="shared" si="16"/>
        <v>155.99599999999998</v>
      </c>
      <c r="I106" s="4">
        <f t="shared" si="17"/>
        <v>155.99599999999998</v>
      </c>
      <c r="J106" s="4"/>
      <c r="K106" s="4">
        <f t="shared" si="19"/>
        <v>157.31799999999998</v>
      </c>
      <c r="L106" s="4">
        <f t="shared" si="20"/>
        <v>157.0536</v>
      </c>
      <c r="M106" s="4">
        <f t="shared" si="21"/>
        <v>156.59089999999998</v>
      </c>
      <c r="N106" s="8">
        <f t="shared" si="15"/>
        <v>258.37851798315455</v>
      </c>
      <c r="O106" s="8">
        <f t="shared" si="22"/>
        <v>95.06895570053834</v>
      </c>
      <c r="P106" s="14"/>
      <c r="Q106" s="8"/>
      <c r="R106" s="11"/>
    </row>
    <row r="107" spans="1:18" ht="12.75">
      <c r="A107">
        <v>96</v>
      </c>
      <c r="B107" s="13">
        <v>99.44</v>
      </c>
      <c r="C107" s="5">
        <v>118</v>
      </c>
      <c r="D107" s="5">
        <v>237</v>
      </c>
      <c r="E107" s="5">
        <v>357</v>
      </c>
      <c r="F107" s="5">
        <v>476</v>
      </c>
      <c r="G107" s="5">
        <v>596</v>
      </c>
      <c r="H107" s="4">
        <f t="shared" si="16"/>
        <v>155.99599999999998</v>
      </c>
      <c r="I107" s="4">
        <f t="shared" si="17"/>
        <v>156.65699999999998</v>
      </c>
      <c r="J107" s="4">
        <f t="shared" si="18"/>
        <v>157.31799999999998</v>
      </c>
      <c r="K107" s="4">
        <f t="shared" si="19"/>
        <v>157.31799999999998</v>
      </c>
      <c r="L107" s="4">
        <f t="shared" si="20"/>
        <v>157.58239999999998</v>
      </c>
      <c r="M107" s="4">
        <f t="shared" si="21"/>
        <v>156.97428</v>
      </c>
      <c r="N107" s="8">
        <f t="shared" si="15"/>
        <v>259.645238036077</v>
      </c>
      <c r="O107" s="8">
        <f t="shared" si="22"/>
        <v>96.06968155001768</v>
      </c>
      <c r="P107" s="14"/>
      <c r="Q107" s="8"/>
      <c r="R107" s="11"/>
    </row>
    <row r="108" spans="1:18" ht="12.75">
      <c r="A108">
        <v>97</v>
      </c>
      <c r="B108" s="13">
        <v>101.87</v>
      </c>
      <c r="C108" s="5">
        <v>118</v>
      </c>
      <c r="D108" s="5">
        <v>237</v>
      </c>
      <c r="E108" s="5"/>
      <c r="F108" s="5">
        <v>476</v>
      </c>
      <c r="G108" s="5">
        <v>595</v>
      </c>
      <c r="H108" s="4">
        <f t="shared" si="16"/>
        <v>155.99599999999998</v>
      </c>
      <c r="I108" s="4">
        <f t="shared" si="17"/>
        <v>156.65699999999998</v>
      </c>
      <c r="J108" s="4"/>
      <c r="K108" s="4">
        <f t="shared" si="19"/>
        <v>157.31799999999998</v>
      </c>
      <c r="L108" s="4">
        <f t="shared" si="20"/>
        <v>157.31799999999998</v>
      </c>
      <c r="M108" s="4">
        <f t="shared" si="21"/>
        <v>156.82225</v>
      </c>
      <c r="N108" s="8">
        <f t="shared" si="15"/>
        <v>259.1425474007996</v>
      </c>
      <c r="O108" s="8">
        <f t="shared" si="22"/>
        <v>97.07040739949704</v>
      </c>
      <c r="P108" s="14"/>
      <c r="Q108" s="8"/>
      <c r="R108" s="11"/>
    </row>
    <row r="109" spans="1:18" ht="12.75">
      <c r="A109">
        <v>98</v>
      </c>
      <c r="B109" s="13">
        <v>104.1</v>
      </c>
      <c r="C109" s="5">
        <v>120</v>
      </c>
      <c r="D109" s="5">
        <v>238</v>
      </c>
      <c r="E109" s="5">
        <v>362</v>
      </c>
      <c r="F109" s="5">
        <v>478</v>
      </c>
      <c r="G109" s="5">
        <v>598</v>
      </c>
      <c r="H109" s="4">
        <f t="shared" si="16"/>
        <v>158.64</v>
      </c>
      <c r="I109" s="4">
        <f t="shared" si="17"/>
        <v>157.31799999999998</v>
      </c>
      <c r="J109" s="4">
        <f t="shared" si="18"/>
        <v>159.52133333333333</v>
      </c>
      <c r="K109" s="4">
        <f t="shared" si="19"/>
        <v>157.97899999999998</v>
      </c>
      <c r="L109" s="4">
        <f t="shared" si="20"/>
        <v>158.1112</v>
      </c>
      <c r="M109" s="4">
        <f t="shared" si="21"/>
        <v>158.31390666666667</v>
      </c>
      <c r="N109" s="8">
        <f t="shared" si="15"/>
        <v>264.0957999309147</v>
      </c>
      <c r="O109" s="8">
        <f t="shared" si="22"/>
        <v>98.07113324897638</v>
      </c>
      <c r="P109" s="14"/>
      <c r="Q109" s="8"/>
      <c r="R109" s="11"/>
    </row>
    <row r="110" spans="1:18" ht="12.75">
      <c r="A110">
        <v>99</v>
      </c>
      <c r="B110" s="13">
        <v>106.45</v>
      </c>
      <c r="C110" s="5">
        <v>120</v>
      </c>
      <c r="D110" s="5">
        <v>239</v>
      </c>
      <c r="E110" s="5">
        <v>359</v>
      </c>
      <c r="F110" s="5">
        <v>479</v>
      </c>
      <c r="G110" s="5">
        <v>600</v>
      </c>
      <c r="H110" s="4">
        <f t="shared" si="16"/>
        <v>158.64</v>
      </c>
      <c r="I110" s="4">
        <f t="shared" si="17"/>
        <v>157.97899999999998</v>
      </c>
      <c r="J110" s="4">
        <f t="shared" si="18"/>
        <v>158.19933333333333</v>
      </c>
      <c r="K110" s="4">
        <f t="shared" si="19"/>
        <v>158.30949999999999</v>
      </c>
      <c r="L110" s="4">
        <f t="shared" si="20"/>
        <v>158.64</v>
      </c>
      <c r="M110" s="4">
        <f t="shared" si="21"/>
        <v>158.35356666666664</v>
      </c>
      <c r="N110" s="8">
        <f t="shared" si="15"/>
        <v>264.2281363958221</v>
      </c>
      <c r="O110" s="8">
        <f t="shared" si="22"/>
        <v>99.07185909845575</v>
      </c>
      <c r="P110" s="14"/>
      <c r="Q110" s="8"/>
      <c r="R110" s="11"/>
    </row>
    <row r="111" spans="1:18" ht="12.75">
      <c r="A111">
        <v>100</v>
      </c>
      <c r="B111" s="13">
        <v>108.42</v>
      </c>
      <c r="C111" s="5">
        <v>120</v>
      </c>
      <c r="D111" s="5">
        <v>239</v>
      </c>
      <c r="E111" s="5">
        <v>360</v>
      </c>
      <c r="F111" s="5">
        <v>480</v>
      </c>
      <c r="G111" s="5">
        <v>601</v>
      </c>
      <c r="H111" s="4">
        <f t="shared" si="16"/>
        <v>158.64</v>
      </c>
      <c r="I111" s="4">
        <f t="shared" si="17"/>
        <v>157.97899999999998</v>
      </c>
      <c r="J111" s="4">
        <f t="shared" si="18"/>
        <v>158.64</v>
      </c>
      <c r="K111" s="4">
        <f t="shared" si="19"/>
        <v>158.64</v>
      </c>
      <c r="L111" s="4">
        <f t="shared" si="20"/>
        <v>158.90439999999998</v>
      </c>
      <c r="M111" s="4">
        <f t="shared" si="21"/>
        <v>158.56068</v>
      </c>
      <c r="N111" s="8">
        <f t="shared" si="15"/>
        <v>264.9197653781588</v>
      </c>
      <c r="O111" s="8">
        <f t="shared" si="22"/>
        <v>100.07258494793508</v>
      </c>
      <c r="P111" s="14"/>
      <c r="Q111" s="8"/>
      <c r="R111" s="11"/>
    </row>
    <row r="112" spans="1:18" ht="12.75">
      <c r="A112">
        <v>101</v>
      </c>
      <c r="B112" s="13">
        <v>110.54</v>
      </c>
      <c r="C112" s="5">
        <v>120</v>
      </c>
      <c r="D112" s="5">
        <v>240</v>
      </c>
      <c r="E112" s="5">
        <v>361</v>
      </c>
      <c r="F112" s="5">
        <v>481</v>
      </c>
      <c r="G112" s="5">
        <v>602</v>
      </c>
      <c r="H112" s="4">
        <f t="shared" si="16"/>
        <v>158.64</v>
      </c>
      <c r="I112" s="4">
        <f t="shared" si="17"/>
        <v>158.64</v>
      </c>
      <c r="J112" s="4">
        <f t="shared" si="18"/>
        <v>159.08066666666664</v>
      </c>
      <c r="K112" s="4">
        <f t="shared" si="19"/>
        <v>158.9705</v>
      </c>
      <c r="L112" s="4">
        <f t="shared" si="20"/>
        <v>159.16879999999998</v>
      </c>
      <c r="M112" s="4">
        <f t="shared" si="21"/>
        <v>158.8999933333333</v>
      </c>
      <c r="N112" s="8">
        <f t="shared" si="15"/>
        <v>266.05481336070943</v>
      </c>
      <c r="O112" s="8">
        <f t="shared" si="22"/>
        <v>101.07331079741445</v>
      </c>
      <c r="P112" s="14"/>
      <c r="Q112" s="8"/>
      <c r="R112" s="11"/>
    </row>
    <row r="113" spans="1:18" ht="12.75">
      <c r="A113">
        <v>102</v>
      </c>
      <c r="B113" s="13">
        <v>112.53</v>
      </c>
      <c r="C113" s="5">
        <v>121</v>
      </c>
      <c r="D113" s="5">
        <v>240</v>
      </c>
      <c r="E113" s="5">
        <v>361</v>
      </c>
      <c r="F113" s="5">
        <v>483</v>
      </c>
      <c r="G113" s="5">
        <v>603</v>
      </c>
      <c r="H113" s="4">
        <f t="shared" si="16"/>
        <v>159.962</v>
      </c>
      <c r="I113" s="4">
        <f t="shared" si="17"/>
        <v>158.64</v>
      </c>
      <c r="J113" s="4">
        <f t="shared" si="18"/>
        <v>159.08066666666664</v>
      </c>
      <c r="K113" s="4">
        <f t="shared" si="19"/>
        <v>159.6315</v>
      </c>
      <c r="L113" s="4">
        <f t="shared" si="20"/>
        <v>159.4332</v>
      </c>
      <c r="M113" s="4">
        <f t="shared" si="21"/>
        <v>159.3494733333333</v>
      </c>
      <c r="N113" s="8">
        <f t="shared" si="15"/>
        <v>267.56211933034035</v>
      </c>
      <c r="O113" s="8">
        <f t="shared" si="22"/>
        <v>102.07403664689379</v>
      </c>
      <c r="P113" s="14"/>
      <c r="Q113" s="8"/>
      <c r="R113" s="11"/>
    </row>
    <row r="114" spans="1:18" ht="12.75">
      <c r="A114">
        <v>103</v>
      </c>
      <c r="B114" s="13">
        <v>114.79</v>
      </c>
      <c r="C114" s="5">
        <v>121</v>
      </c>
      <c r="D114" s="5">
        <v>240</v>
      </c>
      <c r="E114" s="5">
        <v>362</v>
      </c>
      <c r="F114" s="5">
        <v>483</v>
      </c>
      <c r="G114" s="5">
        <v>604</v>
      </c>
      <c r="H114" s="4">
        <f t="shared" si="16"/>
        <v>159.962</v>
      </c>
      <c r="I114" s="4">
        <f t="shared" si="17"/>
        <v>158.64</v>
      </c>
      <c r="J114" s="4">
        <f t="shared" si="18"/>
        <v>159.52133333333333</v>
      </c>
      <c r="K114" s="4">
        <f t="shared" si="19"/>
        <v>159.6315</v>
      </c>
      <c r="L114" s="4">
        <f t="shared" si="20"/>
        <v>159.6976</v>
      </c>
      <c r="M114" s="4">
        <f t="shared" si="21"/>
        <v>159.49048666666664</v>
      </c>
      <c r="N114" s="8">
        <f t="shared" si="15"/>
        <v>268.0358770363767</v>
      </c>
      <c r="O114" s="8">
        <f t="shared" si="22"/>
        <v>103.07476249637315</v>
      </c>
      <c r="P114" s="14"/>
      <c r="Q114" s="8"/>
      <c r="R114" s="11"/>
    </row>
    <row r="115" spans="1:18" ht="12.75">
      <c r="A115">
        <v>104</v>
      </c>
      <c r="B115" s="13">
        <v>116.94</v>
      </c>
      <c r="C115" s="5">
        <v>121</v>
      </c>
      <c r="D115" s="5">
        <v>240</v>
      </c>
      <c r="E115" s="5">
        <v>361</v>
      </c>
      <c r="F115" s="5">
        <v>483</v>
      </c>
      <c r="G115" s="5">
        <v>604</v>
      </c>
      <c r="H115" s="4">
        <f t="shared" si="16"/>
        <v>159.962</v>
      </c>
      <c r="I115" s="4">
        <f t="shared" si="17"/>
        <v>158.64</v>
      </c>
      <c r="J115" s="4">
        <f t="shared" si="18"/>
        <v>159.08066666666664</v>
      </c>
      <c r="K115" s="4">
        <f t="shared" si="19"/>
        <v>159.6315</v>
      </c>
      <c r="L115" s="4">
        <f t="shared" si="20"/>
        <v>159.6976</v>
      </c>
      <c r="M115" s="4">
        <f t="shared" si="21"/>
        <v>159.4023533333333</v>
      </c>
      <c r="N115" s="8">
        <f t="shared" si="15"/>
        <v>267.7397293617922</v>
      </c>
      <c r="O115" s="8">
        <f t="shared" si="22"/>
        <v>104.07548834585249</v>
      </c>
      <c r="P115" s="14"/>
      <c r="Q115" s="8"/>
      <c r="R115" s="11"/>
    </row>
    <row r="116" spans="1:18" ht="12.75">
      <c r="A116">
        <v>105</v>
      </c>
      <c r="B116" s="13">
        <v>119.03</v>
      </c>
      <c r="C116" s="5">
        <v>122</v>
      </c>
      <c r="D116" s="5">
        <v>240</v>
      </c>
      <c r="E116" s="5">
        <v>362</v>
      </c>
      <c r="F116" s="5">
        <v>483</v>
      </c>
      <c r="G116" s="5">
        <v>604</v>
      </c>
      <c r="H116" s="4">
        <f t="shared" si="16"/>
        <v>161.284</v>
      </c>
      <c r="I116" s="4">
        <f t="shared" si="17"/>
        <v>158.64</v>
      </c>
      <c r="J116" s="4">
        <f t="shared" si="18"/>
        <v>159.52133333333333</v>
      </c>
      <c r="K116" s="4">
        <f t="shared" si="19"/>
        <v>159.6315</v>
      </c>
      <c r="L116" s="4">
        <f t="shared" si="20"/>
        <v>159.6976</v>
      </c>
      <c r="M116" s="4">
        <f t="shared" si="21"/>
        <v>159.75488666666666</v>
      </c>
      <c r="N116" s="8">
        <f t="shared" si="15"/>
        <v>268.9253022263672</v>
      </c>
      <c r="O116" s="8">
        <f t="shared" si="22"/>
        <v>105.07621419533184</v>
      </c>
      <c r="P116" s="14"/>
      <c r="Q116" s="8"/>
      <c r="R116" s="11"/>
    </row>
    <row r="117" spans="1:18" ht="12.75">
      <c r="A117">
        <v>106</v>
      </c>
      <c r="B117" s="13">
        <v>121.76</v>
      </c>
      <c r="C117" s="5">
        <v>122</v>
      </c>
      <c r="D117" s="5">
        <v>241</v>
      </c>
      <c r="E117" s="5">
        <v>362</v>
      </c>
      <c r="F117" s="5">
        <v>484</v>
      </c>
      <c r="G117" s="5">
        <v>606</v>
      </c>
      <c r="H117" s="4">
        <f t="shared" si="16"/>
        <v>161.284</v>
      </c>
      <c r="I117" s="4">
        <f t="shared" si="17"/>
        <v>159.301</v>
      </c>
      <c r="J117" s="4">
        <f t="shared" si="18"/>
        <v>159.52133333333333</v>
      </c>
      <c r="K117" s="4">
        <f t="shared" si="19"/>
        <v>159.962</v>
      </c>
      <c r="L117" s="4">
        <f t="shared" si="20"/>
        <v>160.22639999999998</v>
      </c>
      <c r="M117" s="4">
        <f t="shared" si="21"/>
        <v>160.05894666666666</v>
      </c>
      <c r="N117" s="8">
        <f t="shared" si="15"/>
        <v>269.9499624993718</v>
      </c>
      <c r="O117" s="8">
        <f t="shared" si="22"/>
        <v>106.0769400448112</v>
      </c>
      <c r="P117" s="14"/>
      <c r="Q117" s="8"/>
      <c r="R117" s="11"/>
    </row>
    <row r="118" spans="1:18" ht="12.75">
      <c r="A118">
        <v>107</v>
      </c>
      <c r="B118" s="13">
        <v>124.09</v>
      </c>
      <c r="C118" s="5">
        <v>121</v>
      </c>
      <c r="D118" s="5">
        <v>241</v>
      </c>
      <c r="E118" s="5">
        <v>362</v>
      </c>
      <c r="F118" s="5">
        <v>484</v>
      </c>
      <c r="G118" s="5">
        <v>606</v>
      </c>
      <c r="H118" s="4">
        <f t="shared" si="16"/>
        <v>159.962</v>
      </c>
      <c r="I118" s="4">
        <f t="shared" si="17"/>
        <v>159.301</v>
      </c>
      <c r="J118" s="4">
        <f t="shared" si="18"/>
        <v>159.52133333333333</v>
      </c>
      <c r="K118" s="4">
        <f t="shared" si="19"/>
        <v>159.962</v>
      </c>
      <c r="L118" s="4">
        <f t="shared" si="20"/>
        <v>160.22639999999998</v>
      </c>
      <c r="M118" s="4">
        <f t="shared" si="21"/>
        <v>159.79454666666666</v>
      </c>
      <c r="N118" s="8">
        <f t="shared" si="15"/>
        <v>269.05884307262266</v>
      </c>
      <c r="O118" s="8">
        <f t="shared" si="22"/>
        <v>107.07766589429056</v>
      </c>
      <c r="P118" s="14"/>
      <c r="Q118" s="8"/>
      <c r="R118" s="11"/>
    </row>
    <row r="119" spans="1:18" ht="12.75">
      <c r="A119">
        <v>108</v>
      </c>
      <c r="B119" s="13">
        <v>126.05</v>
      </c>
      <c r="C119" s="5">
        <v>121</v>
      </c>
      <c r="D119" s="5">
        <v>242</v>
      </c>
      <c r="E119" s="5">
        <v>363</v>
      </c>
      <c r="F119" s="5">
        <v>484</v>
      </c>
      <c r="G119" s="5">
        <v>606</v>
      </c>
      <c r="H119" s="4">
        <f t="shared" si="16"/>
        <v>159.962</v>
      </c>
      <c r="I119" s="4">
        <f t="shared" si="17"/>
        <v>159.962</v>
      </c>
      <c r="J119" s="4">
        <f t="shared" si="18"/>
        <v>159.962</v>
      </c>
      <c r="K119" s="4">
        <f t="shared" si="19"/>
        <v>159.962</v>
      </c>
      <c r="L119" s="4">
        <f t="shared" si="20"/>
        <v>160.22639999999998</v>
      </c>
      <c r="M119" s="4">
        <f t="shared" si="21"/>
        <v>160.01488</v>
      </c>
      <c r="N119" s="8">
        <f t="shared" si="15"/>
        <v>269.8013402859307</v>
      </c>
      <c r="O119" s="8">
        <f t="shared" si="22"/>
        <v>108.0783917437699</v>
      </c>
      <c r="P119" s="14"/>
      <c r="Q119" s="8"/>
      <c r="R119" s="11"/>
    </row>
    <row r="120" spans="1:18" ht="12.75">
      <c r="A120">
        <v>109</v>
      </c>
      <c r="B120" s="13">
        <v>128.45</v>
      </c>
      <c r="C120" s="5">
        <v>122</v>
      </c>
      <c r="D120" s="5">
        <v>242</v>
      </c>
      <c r="E120" s="5">
        <v>363</v>
      </c>
      <c r="F120" s="5">
        <v>485</v>
      </c>
      <c r="G120" s="5">
        <v>608</v>
      </c>
      <c r="H120" s="4">
        <f t="shared" si="16"/>
        <v>161.284</v>
      </c>
      <c r="I120" s="4">
        <f t="shared" si="17"/>
        <v>159.962</v>
      </c>
      <c r="J120" s="4">
        <f t="shared" si="18"/>
        <v>159.962</v>
      </c>
      <c r="K120" s="4">
        <f t="shared" si="19"/>
        <v>160.2925</v>
      </c>
      <c r="L120" s="4">
        <f t="shared" si="20"/>
        <v>160.7552</v>
      </c>
      <c r="M120" s="4">
        <f t="shared" si="21"/>
        <v>160.45113999999998</v>
      </c>
      <c r="N120" s="8">
        <f t="shared" si="15"/>
        <v>271.27450308789713</v>
      </c>
      <c r="O120" s="8">
        <f t="shared" si="22"/>
        <v>109.07911759324925</v>
      </c>
      <c r="P120" s="14"/>
      <c r="Q120" s="8"/>
      <c r="R120" s="11"/>
    </row>
    <row r="121" spans="1:18" ht="12.75">
      <c r="A121">
        <v>110</v>
      </c>
      <c r="B121" s="13">
        <v>0.03</v>
      </c>
      <c r="C121" s="5">
        <v>121</v>
      </c>
      <c r="D121" s="5">
        <v>241</v>
      </c>
      <c r="E121" s="5">
        <v>363</v>
      </c>
      <c r="F121" s="5">
        <v>484</v>
      </c>
      <c r="G121" s="5">
        <v>606</v>
      </c>
      <c r="H121" s="4">
        <f t="shared" si="16"/>
        <v>159.962</v>
      </c>
      <c r="I121" s="4">
        <f t="shared" si="17"/>
        <v>159.301</v>
      </c>
      <c r="J121" s="4">
        <f t="shared" si="18"/>
        <v>159.962</v>
      </c>
      <c r="K121" s="4">
        <f t="shared" si="19"/>
        <v>159.962</v>
      </c>
      <c r="L121" s="4">
        <f t="shared" si="20"/>
        <v>160.22639999999998</v>
      </c>
      <c r="M121" s="4">
        <f t="shared" si="21"/>
        <v>159.88268</v>
      </c>
      <c r="N121" s="8">
        <f t="shared" si="15"/>
        <v>269.35571918716624</v>
      </c>
      <c r="O121" s="8">
        <f t="shared" si="22"/>
        <v>110.0798434427286</v>
      </c>
      <c r="P121" s="14"/>
      <c r="Q121" s="8"/>
      <c r="R121" s="11"/>
    </row>
    <row r="122" spans="1:18" ht="12.75">
      <c r="A122">
        <v>111</v>
      </c>
      <c r="B122" s="13">
        <v>1.75</v>
      </c>
      <c r="C122" s="5">
        <v>122</v>
      </c>
      <c r="D122" s="5">
        <v>243</v>
      </c>
      <c r="E122" s="5">
        <v>365</v>
      </c>
      <c r="F122" s="5">
        <v>487</v>
      </c>
      <c r="G122" s="5">
        <v>609</v>
      </c>
      <c r="H122" s="4">
        <f t="shared" si="16"/>
        <v>161.284</v>
      </c>
      <c r="I122" s="4">
        <f t="shared" si="17"/>
        <v>160.623</v>
      </c>
      <c r="J122" s="4">
        <f t="shared" si="18"/>
        <v>160.8433333333333</v>
      </c>
      <c r="K122" s="4">
        <f t="shared" si="19"/>
        <v>160.9535</v>
      </c>
      <c r="L122" s="4">
        <f t="shared" si="20"/>
        <v>161.0196</v>
      </c>
      <c r="M122" s="4">
        <f t="shared" si="21"/>
        <v>160.94468666666666</v>
      </c>
      <c r="N122" s="8">
        <f t="shared" si="15"/>
        <v>272.9459470420969</v>
      </c>
      <c r="O122" s="8">
        <f t="shared" si="22"/>
        <v>111.08056929220795</v>
      </c>
      <c r="P122" s="14"/>
      <c r="Q122" s="8"/>
      <c r="R122" s="11"/>
    </row>
    <row r="123" spans="1:18" ht="12.75">
      <c r="A123">
        <v>112</v>
      </c>
      <c r="B123" s="13">
        <v>3.99</v>
      </c>
      <c r="C123" s="5">
        <v>122</v>
      </c>
      <c r="D123" s="5">
        <v>243</v>
      </c>
      <c r="E123" s="5">
        <v>365</v>
      </c>
      <c r="F123" s="5">
        <v>487</v>
      </c>
      <c r="G123" s="5">
        <v>610</v>
      </c>
      <c r="H123" s="4">
        <f t="shared" si="16"/>
        <v>161.284</v>
      </c>
      <c r="I123" s="4">
        <f t="shared" si="17"/>
        <v>160.623</v>
      </c>
      <c r="J123" s="4">
        <f t="shared" si="18"/>
        <v>160.8433333333333</v>
      </c>
      <c r="K123" s="4">
        <f t="shared" si="19"/>
        <v>160.9535</v>
      </c>
      <c r="L123" s="4">
        <f t="shared" si="20"/>
        <v>161.284</v>
      </c>
      <c r="M123" s="4">
        <f t="shared" si="21"/>
        <v>160.99756666666664</v>
      </c>
      <c r="N123" s="8">
        <f t="shared" si="15"/>
        <v>273.12533479443744</v>
      </c>
      <c r="O123" s="8">
        <f t="shared" si="22"/>
        <v>112.08129514168729</v>
      </c>
      <c r="P123" s="14"/>
      <c r="Q123" s="8"/>
      <c r="R123" s="11"/>
    </row>
    <row r="124" spans="1:18" ht="12.75">
      <c r="A124">
        <v>113</v>
      </c>
      <c r="B124" s="13">
        <v>6.07</v>
      </c>
      <c r="C124" s="5">
        <v>121</v>
      </c>
      <c r="D124" s="5">
        <v>243</v>
      </c>
      <c r="E124" s="5">
        <v>366</v>
      </c>
      <c r="F124" s="5">
        <v>487</v>
      </c>
      <c r="G124" s="5">
        <v>608</v>
      </c>
      <c r="H124" s="4">
        <f t="shared" si="16"/>
        <v>159.962</v>
      </c>
      <c r="I124" s="4">
        <f t="shared" si="17"/>
        <v>160.623</v>
      </c>
      <c r="J124" s="4">
        <f t="shared" si="18"/>
        <v>161.28399999999996</v>
      </c>
      <c r="K124" s="4">
        <f t="shared" si="19"/>
        <v>160.9535</v>
      </c>
      <c r="L124" s="4">
        <f t="shared" si="20"/>
        <v>160.7552</v>
      </c>
      <c r="M124" s="4">
        <f t="shared" si="21"/>
        <v>160.71553999999998</v>
      </c>
      <c r="N124" s="8">
        <f t="shared" si="15"/>
        <v>272.1692810838787</v>
      </c>
      <c r="O124" s="8">
        <f t="shared" si="22"/>
        <v>113.08202099116664</v>
      </c>
      <c r="P124" s="14"/>
      <c r="Q124" s="8"/>
      <c r="R124" s="11"/>
    </row>
    <row r="125" spans="1:18" ht="12.75">
      <c r="A125">
        <v>114</v>
      </c>
      <c r="B125" s="13">
        <v>8.13</v>
      </c>
      <c r="C125" s="5">
        <v>121</v>
      </c>
      <c r="D125" s="5">
        <v>243</v>
      </c>
      <c r="E125" s="5">
        <v>366</v>
      </c>
      <c r="F125" s="5">
        <v>487</v>
      </c>
      <c r="G125" s="5">
        <v>608</v>
      </c>
      <c r="H125" s="4">
        <f t="shared" si="16"/>
        <v>159.962</v>
      </c>
      <c r="I125" s="4">
        <f t="shared" si="17"/>
        <v>160.623</v>
      </c>
      <c r="J125" s="4">
        <f t="shared" si="18"/>
        <v>161.28399999999996</v>
      </c>
      <c r="K125" s="4">
        <f t="shared" si="19"/>
        <v>160.9535</v>
      </c>
      <c r="L125" s="4">
        <f t="shared" si="20"/>
        <v>160.7552</v>
      </c>
      <c r="M125" s="4">
        <f t="shared" si="21"/>
        <v>160.71553999999998</v>
      </c>
      <c r="N125" s="8">
        <f t="shared" si="15"/>
        <v>272.1692810838787</v>
      </c>
      <c r="O125" s="8">
        <f t="shared" si="22"/>
        <v>114.08274684064601</v>
      </c>
      <c r="P125" s="14"/>
      <c r="Q125" s="8"/>
      <c r="R125" s="11"/>
    </row>
    <row r="126" spans="1:18" ht="12.75">
      <c r="A126">
        <v>115</v>
      </c>
      <c r="B126" s="13">
        <v>10.03</v>
      </c>
      <c r="C126" s="5">
        <v>121</v>
      </c>
      <c r="D126" s="5">
        <v>243</v>
      </c>
      <c r="E126" s="5">
        <v>367</v>
      </c>
      <c r="F126" s="5">
        <v>491</v>
      </c>
      <c r="G126" s="5">
        <v>610</v>
      </c>
      <c r="H126" s="4">
        <f t="shared" si="16"/>
        <v>159.962</v>
      </c>
      <c r="I126" s="4">
        <f t="shared" si="17"/>
        <v>160.623</v>
      </c>
      <c r="J126" s="4">
        <f t="shared" si="18"/>
        <v>161.72466666666665</v>
      </c>
      <c r="K126" s="4">
        <f t="shared" si="19"/>
        <v>162.2755</v>
      </c>
      <c r="L126" s="4">
        <f t="shared" si="20"/>
        <v>161.284</v>
      </c>
      <c r="M126" s="4">
        <f t="shared" si="21"/>
        <v>161.17383333333333</v>
      </c>
      <c r="N126" s="8">
        <f t="shared" si="15"/>
        <v>273.7237195742754</v>
      </c>
      <c r="O126" s="8">
        <f t="shared" si="22"/>
        <v>115.08347269012533</v>
      </c>
      <c r="P126" s="14"/>
      <c r="Q126" s="8"/>
      <c r="R126" s="11"/>
    </row>
    <row r="127" spans="1:18" ht="12.75">
      <c r="A127">
        <v>116</v>
      </c>
      <c r="B127" s="13">
        <v>12.05</v>
      </c>
      <c r="C127" s="5">
        <v>121</v>
      </c>
      <c r="D127" s="5">
        <v>243</v>
      </c>
      <c r="E127" s="5">
        <v>364</v>
      </c>
      <c r="F127" s="5">
        <v>489</v>
      </c>
      <c r="G127" s="5">
        <v>608</v>
      </c>
      <c r="H127" s="4">
        <f t="shared" si="16"/>
        <v>159.962</v>
      </c>
      <c r="I127" s="4">
        <f t="shared" si="17"/>
        <v>160.623</v>
      </c>
      <c r="J127" s="4">
        <f t="shared" si="18"/>
        <v>160.40266666666665</v>
      </c>
      <c r="K127" s="4">
        <f t="shared" si="19"/>
        <v>161.6145</v>
      </c>
      <c r="L127" s="4">
        <f t="shared" si="20"/>
        <v>160.7552</v>
      </c>
      <c r="M127" s="4">
        <f t="shared" si="21"/>
        <v>160.67147333333332</v>
      </c>
      <c r="N127" s="8">
        <f t="shared" si="15"/>
        <v>272.0200491088988</v>
      </c>
      <c r="O127" s="8">
        <f t="shared" si="22"/>
        <v>116.0841985396047</v>
      </c>
      <c r="P127" s="14"/>
      <c r="Q127" s="8"/>
      <c r="R127" s="11"/>
    </row>
    <row r="128" spans="1:18" ht="12.75">
      <c r="A128">
        <v>117</v>
      </c>
      <c r="B128" s="13">
        <v>14.06</v>
      </c>
      <c r="C128" s="5">
        <v>121</v>
      </c>
      <c r="D128" s="5">
        <v>243</v>
      </c>
      <c r="E128" s="5">
        <v>368</v>
      </c>
      <c r="F128" s="5">
        <v>491</v>
      </c>
      <c r="G128" s="5">
        <v>610</v>
      </c>
      <c r="H128" s="4">
        <f t="shared" si="16"/>
        <v>159.962</v>
      </c>
      <c r="I128" s="4">
        <f t="shared" si="17"/>
        <v>160.623</v>
      </c>
      <c r="J128" s="4">
        <f t="shared" si="18"/>
        <v>162.1653333333333</v>
      </c>
      <c r="K128" s="4">
        <f t="shared" si="19"/>
        <v>162.2755</v>
      </c>
      <c r="L128" s="4">
        <f t="shared" si="20"/>
        <v>161.284</v>
      </c>
      <c r="M128" s="4">
        <f t="shared" si="21"/>
        <v>161.26196666666664</v>
      </c>
      <c r="N128" s="8">
        <f t="shared" si="15"/>
        <v>274.0231575057535</v>
      </c>
      <c r="O128" s="8">
        <f t="shared" si="22"/>
        <v>117.08492438908405</v>
      </c>
      <c r="P128" s="14"/>
      <c r="Q128" s="8"/>
      <c r="R128" s="11"/>
    </row>
    <row r="129" spans="1:18" ht="12.75">
      <c r="A129">
        <v>118</v>
      </c>
      <c r="B129" s="13">
        <v>16.54</v>
      </c>
      <c r="C129" s="5">
        <v>119</v>
      </c>
      <c r="D129" s="5">
        <v>237</v>
      </c>
      <c r="E129" s="5">
        <v>355</v>
      </c>
      <c r="F129" s="5">
        <v>475</v>
      </c>
      <c r="G129" s="5">
        <v>595</v>
      </c>
      <c r="H129" s="4">
        <f t="shared" si="16"/>
        <v>157.31799999999998</v>
      </c>
      <c r="I129" s="4">
        <f t="shared" si="17"/>
        <v>156.65699999999998</v>
      </c>
      <c r="J129" s="4">
        <f t="shared" si="18"/>
        <v>156.43666666666664</v>
      </c>
      <c r="K129" s="4">
        <f t="shared" si="19"/>
        <v>156.98749999999998</v>
      </c>
      <c r="L129" s="4">
        <f t="shared" si="20"/>
        <v>157.31799999999998</v>
      </c>
      <c r="M129" s="4">
        <f t="shared" si="21"/>
        <v>156.9434333333333</v>
      </c>
      <c r="N129" s="8">
        <f t="shared" si="15"/>
        <v>259.5432034457578</v>
      </c>
      <c r="O129" s="8">
        <f t="shared" si="22"/>
        <v>118.08565023856342</v>
      </c>
      <c r="P129" s="14"/>
      <c r="Q129" s="8"/>
      <c r="R129" s="11"/>
    </row>
    <row r="130" spans="1:18" ht="12.75">
      <c r="A130">
        <v>119</v>
      </c>
      <c r="B130" s="13">
        <v>19.04</v>
      </c>
      <c r="C130" s="5">
        <v>122</v>
      </c>
      <c r="D130" s="5">
        <v>243</v>
      </c>
      <c r="E130" s="5">
        <v>366</v>
      </c>
      <c r="F130" s="5">
        <v>489</v>
      </c>
      <c r="G130" s="5">
        <v>612</v>
      </c>
      <c r="H130" s="4">
        <f t="shared" si="16"/>
        <v>161.284</v>
      </c>
      <c r="I130" s="4">
        <f t="shared" si="17"/>
        <v>160.623</v>
      </c>
      <c r="J130" s="4">
        <f t="shared" si="18"/>
        <v>161.28399999999996</v>
      </c>
      <c r="K130" s="4">
        <f t="shared" si="19"/>
        <v>161.6145</v>
      </c>
      <c r="L130" s="4">
        <f t="shared" si="20"/>
        <v>161.81279999999998</v>
      </c>
      <c r="M130" s="4">
        <f t="shared" si="21"/>
        <v>161.32365999999996</v>
      </c>
      <c r="N130" s="8">
        <f t="shared" si="15"/>
        <v>274.23286145594</v>
      </c>
      <c r="O130" s="8">
        <f t="shared" si="22"/>
        <v>119.08637608804274</v>
      </c>
      <c r="P130" s="14"/>
      <c r="Q130" s="8"/>
      <c r="R130" s="11"/>
    </row>
    <row r="131" spans="1:18" ht="12.75">
      <c r="A131">
        <v>120</v>
      </c>
      <c r="B131" s="13">
        <v>21.04</v>
      </c>
      <c r="C131" s="5">
        <v>122</v>
      </c>
      <c r="D131" s="5">
        <v>243</v>
      </c>
      <c r="E131" s="5">
        <v>366</v>
      </c>
      <c r="F131" s="5">
        <v>489</v>
      </c>
      <c r="G131" s="5">
        <v>612</v>
      </c>
      <c r="H131" s="4">
        <f t="shared" si="16"/>
        <v>161.284</v>
      </c>
      <c r="I131" s="4">
        <f t="shared" si="17"/>
        <v>160.623</v>
      </c>
      <c r="J131" s="4">
        <f t="shared" si="18"/>
        <v>161.28399999999996</v>
      </c>
      <c r="K131" s="4">
        <f t="shared" si="19"/>
        <v>161.6145</v>
      </c>
      <c r="L131" s="4">
        <f t="shared" si="20"/>
        <v>161.81279999999998</v>
      </c>
      <c r="M131" s="4">
        <f t="shared" si="21"/>
        <v>161.32365999999996</v>
      </c>
      <c r="N131" s="8">
        <f t="shared" si="15"/>
        <v>274.23286145594</v>
      </c>
      <c r="O131" s="8">
        <f t="shared" si="22"/>
        <v>120.0871019375221</v>
      </c>
      <c r="P131" s="14"/>
      <c r="Q131" s="8"/>
      <c r="R131" s="11"/>
    </row>
    <row r="132" spans="1:18" ht="12.75">
      <c r="A132">
        <v>121</v>
      </c>
      <c r="B132" s="13">
        <v>23.18</v>
      </c>
      <c r="C132" s="5">
        <v>122</v>
      </c>
      <c r="D132" s="5">
        <v>244</v>
      </c>
      <c r="E132" s="5">
        <v>367</v>
      </c>
      <c r="F132" s="5">
        <v>491</v>
      </c>
      <c r="G132" s="5">
        <v>614</v>
      </c>
      <c r="H132" s="4">
        <f t="shared" si="16"/>
        <v>161.284</v>
      </c>
      <c r="I132" s="4">
        <f t="shared" si="17"/>
        <v>161.284</v>
      </c>
      <c r="J132" s="4">
        <f t="shared" si="18"/>
        <v>161.72466666666665</v>
      </c>
      <c r="K132" s="4">
        <f t="shared" si="19"/>
        <v>162.2755</v>
      </c>
      <c r="L132" s="4">
        <f t="shared" si="20"/>
        <v>162.34159999999997</v>
      </c>
      <c r="M132" s="4">
        <f t="shared" si="21"/>
        <v>161.78195333333332</v>
      </c>
      <c r="N132" s="8">
        <f t="shared" si="15"/>
        <v>275.79317330043347</v>
      </c>
      <c r="O132" s="8">
        <f t="shared" si="22"/>
        <v>121.08782778700146</v>
      </c>
      <c r="P132" s="14"/>
      <c r="Q132" s="8"/>
      <c r="R132" s="11"/>
    </row>
    <row r="133" spans="1:18" ht="12.75">
      <c r="A133">
        <v>122</v>
      </c>
      <c r="B133" s="13">
        <v>25.25</v>
      </c>
      <c r="C133" s="5">
        <v>122</v>
      </c>
      <c r="D133" s="5">
        <v>245</v>
      </c>
      <c r="E133" s="5">
        <v>367</v>
      </c>
      <c r="F133" s="5">
        <v>491</v>
      </c>
      <c r="G133" s="5">
        <v>615</v>
      </c>
      <c r="H133" s="4">
        <f t="shared" si="16"/>
        <v>161.284</v>
      </c>
      <c r="I133" s="4">
        <f t="shared" si="17"/>
        <v>161.945</v>
      </c>
      <c r="J133" s="4">
        <f t="shared" si="18"/>
        <v>161.72466666666665</v>
      </c>
      <c r="K133" s="4">
        <f t="shared" si="19"/>
        <v>162.2755</v>
      </c>
      <c r="L133" s="4">
        <f t="shared" si="20"/>
        <v>162.60599999999997</v>
      </c>
      <c r="M133" s="4">
        <f t="shared" si="21"/>
        <v>161.96703333333332</v>
      </c>
      <c r="N133" s="8">
        <f t="shared" si="15"/>
        <v>276.4245539550003</v>
      </c>
      <c r="O133" s="8">
        <f t="shared" si="22"/>
        <v>122.08855363648082</v>
      </c>
      <c r="P133" s="14"/>
      <c r="Q133" s="8"/>
      <c r="R133" s="11"/>
    </row>
    <row r="134" spans="1:18" ht="12.75">
      <c r="A134">
        <v>123</v>
      </c>
      <c r="B134" s="13">
        <v>27.33</v>
      </c>
      <c r="C134" s="5">
        <v>122</v>
      </c>
      <c r="D134" s="5">
        <v>245</v>
      </c>
      <c r="E134" s="5">
        <v>369</v>
      </c>
      <c r="F134" s="5">
        <v>492</v>
      </c>
      <c r="G134" s="5">
        <v>615</v>
      </c>
      <c r="H134" s="4">
        <f t="shared" si="16"/>
        <v>161.284</v>
      </c>
      <c r="I134" s="4">
        <f t="shared" si="17"/>
        <v>161.945</v>
      </c>
      <c r="J134" s="4">
        <f t="shared" si="18"/>
        <v>162.60599999999997</v>
      </c>
      <c r="K134" s="4">
        <f t="shared" si="19"/>
        <v>162.606</v>
      </c>
      <c r="L134" s="4">
        <f t="shared" si="20"/>
        <v>162.60599999999997</v>
      </c>
      <c r="M134" s="4">
        <f t="shared" si="21"/>
        <v>162.2094</v>
      </c>
      <c r="N134" s="8">
        <f t="shared" si="15"/>
        <v>277.25245359187716</v>
      </c>
      <c r="O134" s="8">
        <f t="shared" si="22"/>
        <v>123.08927948596015</v>
      </c>
      <c r="P134" s="14"/>
      <c r="Q134" s="8"/>
      <c r="R134" s="11"/>
    </row>
    <row r="135" spans="1:18" ht="12.75">
      <c r="A135">
        <v>124</v>
      </c>
      <c r="B135" s="13">
        <v>29.55</v>
      </c>
      <c r="C135" s="5">
        <v>123</v>
      </c>
      <c r="D135" s="5">
        <v>245</v>
      </c>
      <c r="E135" s="5">
        <v>369</v>
      </c>
      <c r="F135" s="5">
        <v>492</v>
      </c>
      <c r="G135" s="5">
        <v>615</v>
      </c>
      <c r="H135" s="4">
        <f t="shared" si="16"/>
        <v>162.606</v>
      </c>
      <c r="I135" s="4">
        <f t="shared" si="17"/>
        <v>161.945</v>
      </c>
      <c r="J135" s="4">
        <f t="shared" si="18"/>
        <v>162.60599999999997</v>
      </c>
      <c r="K135" s="4">
        <f t="shared" si="19"/>
        <v>162.606</v>
      </c>
      <c r="L135" s="4">
        <f t="shared" si="20"/>
        <v>162.60599999999997</v>
      </c>
      <c r="M135" s="4">
        <f t="shared" si="21"/>
        <v>162.47379999999998</v>
      </c>
      <c r="N135" s="8">
        <f t="shared" si="15"/>
        <v>278.1570286960719</v>
      </c>
      <c r="O135" s="8">
        <f t="shared" si="22"/>
        <v>124.09000533543951</v>
      </c>
      <c r="P135" s="14"/>
      <c r="Q135" s="8"/>
      <c r="R135" s="11"/>
    </row>
    <row r="136" spans="1:18" ht="12.75">
      <c r="A136">
        <v>125</v>
      </c>
      <c r="B136" s="13">
        <v>31.67</v>
      </c>
      <c r="C136" s="5">
        <v>123</v>
      </c>
      <c r="D136" s="5">
        <v>245</v>
      </c>
      <c r="E136" s="5">
        <v>369</v>
      </c>
      <c r="F136" s="5">
        <v>492</v>
      </c>
      <c r="G136" s="5">
        <v>616</v>
      </c>
      <c r="H136" s="4">
        <f t="shared" si="16"/>
        <v>162.606</v>
      </c>
      <c r="I136" s="4">
        <f t="shared" si="17"/>
        <v>161.945</v>
      </c>
      <c r="J136" s="4">
        <f t="shared" si="18"/>
        <v>162.60599999999997</v>
      </c>
      <c r="K136" s="4">
        <f t="shared" si="19"/>
        <v>162.606</v>
      </c>
      <c r="L136" s="4">
        <f t="shared" si="20"/>
        <v>162.87039999999996</v>
      </c>
      <c r="M136" s="4">
        <f t="shared" si="21"/>
        <v>162.52668</v>
      </c>
      <c r="N136" s="8">
        <f t="shared" si="15"/>
        <v>278.33812050683355</v>
      </c>
      <c r="O136" s="8">
        <f t="shared" si="22"/>
        <v>125.09073118491887</v>
      </c>
      <c r="P136" s="14"/>
      <c r="Q136" s="8"/>
      <c r="R136" s="11"/>
    </row>
    <row r="137" spans="1:18" ht="12.75">
      <c r="A137">
        <v>126</v>
      </c>
      <c r="B137" s="13">
        <v>33.9</v>
      </c>
      <c r="C137" s="5">
        <v>122</v>
      </c>
      <c r="D137" s="5">
        <v>245</v>
      </c>
      <c r="E137" s="5">
        <v>369</v>
      </c>
      <c r="F137" s="5">
        <v>493</v>
      </c>
      <c r="G137" s="5">
        <v>618</v>
      </c>
      <c r="H137" s="4">
        <f t="shared" si="16"/>
        <v>161.284</v>
      </c>
      <c r="I137" s="4">
        <f t="shared" si="17"/>
        <v>161.945</v>
      </c>
      <c r="J137" s="4">
        <f t="shared" si="18"/>
        <v>162.60599999999997</v>
      </c>
      <c r="K137" s="4">
        <f t="shared" si="19"/>
        <v>162.93649999999997</v>
      </c>
      <c r="L137" s="4">
        <f t="shared" si="20"/>
        <v>163.39919999999998</v>
      </c>
      <c r="M137" s="4">
        <f t="shared" si="21"/>
        <v>162.43413999999996</v>
      </c>
      <c r="N137" s="8">
        <f t="shared" si="15"/>
        <v>278.02124851079617</v>
      </c>
      <c r="O137" s="8">
        <f t="shared" si="22"/>
        <v>126.09145703439823</v>
      </c>
      <c r="P137" s="14"/>
      <c r="Q137" s="8"/>
      <c r="R137" s="11"/>
    </row>
    <row r="138" spans="1:18" ht="12.75">
      <c r="A138">
        <v>127</v>
      </c>
      <c r="B138" s="13">
        <v>36.16</v>
      </c>
      <c r="C138" s="5">
        <v>122</v>
      </c>
      <c r="D138" s="5">
        <v>245</v>
      </c>
      <c r="E138" s="5">
        <v>369</v>
      </c>
      <c r="F138" s="5">
        <v>493</v>
      </c>
      <c r="G138" s="5">
        <v>617</v>
      </c>
      <c r="H138" s="4">
        <f t="shared" si="16"/>
        <v>161.284</v>
      </c>
      <c r="I138" s="4">
        <f t="shared" si="17"/>
        <v>161.945</v>
      </c>
      <c r="J138" s="4">
        <f t="shared" si="18"/>
        <v>162.60599999999997</v>
      </c>
      <c r="K138" s="4">
        <f t="shared" si="19"/>
        <v>162.93649999999997</v>
      </c>
      <c r="L138" s="4">
        <f t="shared" si="20"/>
        <v>163.13479999999998</v>
      </c>
      <c r="M138" s="4">
        <f t="shared" si="21"/>
        <v>162.38125999999997</v>
      </c>
      <c r="N138" s="8">
        <f t="shared" si="15"/>
        <v>277.8402598274895</v>
      </c>
      <c r="O138" s="8">
        <f t="shared" si="22"/>
        <v>127.09218288387756</v>
      </c>
      <c r="P138" s="14"/>
      <c r="Q138" s="8"/>
      <c r="R138" s="11"/>
    </row>
    <row r="139" spans="1:18" ht="12.75">
      <c r="A139">
        <v>128</v>
      </c>
      <c r="B139" s="13">
        <v>38.47</v>
      </c>
      <c r="C139" s="5">
        <v>123</v>
      </c>
      <c r="D139" s="5">
        <v>245</v>
      </c>
      <c r="E139" s="5">
        <v>370</v>
      </c>
      <c r="F139" s="5">
        <v>492</v>
      </c>
      <c r="G139" s="5">
        <v>617</v>
      </c>
      <c r="H139" s="4">
        <f t="shared" si="16"/>
        <v>162.606</v>
      </c>
      <c r="I139" s="4">
        <f t="shared" si="17"/>
        <v>161.945</v>
      </c>
      <c r="J139" s="4">
        <f t="shared" si="18"/>
        <v>163.04666666666665</v>
      </c>
      <c r="K139" s="4">
        <f t="shared" si="19"/>
        <v>162.606</v>
      </c>
      <c r="L139" s="4">
        <f t="shared" si="20"/>
        <v>163.13479999999998</v>
      </c>
      <c r="M139" s="4">
        <f t="shared" si="21"/>
        <v>162.66769333333332</v>
      </c>
      <c r="N139" s="8">
        <f t="shared" si="15"/>
        <v>278.82132010429393</v>
      </c>
      <c r="O139" s="8">
        <f t="shared" si="22"/>
        <v>128.09290873335692</v>
      </c>
      <c r="P139" s="14"/>
      <c r="Q139" s="8"/>
      <c r="R139" s="11"/>
    </row>
    <row r="140" spans="1:18" ht="12.75">
      <c r="A140">
        <v>129</v>
      </c>
      <c r="B140" s="13">
        <v>40.33</v>
      </c>
      <c r="C140" s="5">
        <v>123</v>
      </c>
      <c r="D140" s="5">
        <v>246</v>
      </c>
      <c r="E140" s="5">
        <v>369</v>
      </c>
      <c r="F140" s="5">
        <v>493</v>
      </c>
      <c r="G140" s="5">
        <v>618</v>
      </c>
      <c r="H140" s="4">
        <f t="shared" si="16"/>
        <v>162.606</v>
      </c>
      <c r="I140" s="4">
        <f t="shared" si="17"/>
        <v>162.606</v>
      </c>
      <c r="J140" s="4">
        <f t="shared" si="18"/>
        <v>162.60599999999997</v>
      </c>
      <c r="K140" s="4">
        <f t="shared" si="19"/>
        <v>162.93649999999997</v>
      </c>
      <c r="L140" s="4">
        <f t="shared" si="20"/>
        <v>163.39919999999998</v>
      </c>
      <c r="M140" s="4">
        <f t="shared" si="21"/>
        <v>162.83074</v>
      </c>
      <c r="N140" s="8">
        <f t="shared" si="15"/>
        <v>279.38054202852487</v>
      </c>
      <c r="O140" s="8">
        <f t="shared" si="22"/>
        <v>129.09363458283627</v>
      </c>
      <c r="P140" s="14"/>
      <c r="Q140" s="8"/>
      <c r="R140" s="11"/>
    </row>
    <row r="141" spans="1:18" ht="12.75">
      <c r="A141">
        <v>130</v>
      </c>
      <c r="B141" s="13">
        <v>42.34</v>
      </c>
      <c r="C141" s="5">
        <v>124</v>
      </c>
      <c r="D141" s="5">
        <v>247</v>
      </c>
      <c r="E141" s="5">
        <v>371</v>
      </c>
      <c r="F141" s="5">
        <v>495</v>
      </c>
      <c r="G141" s="5">
        <v>620</v>
      </c>
      <c r="H141" s="4">
        <f t="shared" si="16"/>
        <v>163.92799999999997</v>
      </c>
      <c r="I141" s="4">
        <f t="shared" si="17"/>
        <v>163.26699999999997</v>
      </c>
      <c r="J141" s="4">
        <f t="shared" si="18"/>
        <v>163.4873333333333</v>
      </c>
      <c r="K141" s="4">
        <f t="shared" si="19"/>
        <v>163.59749999999997</v>
      </c>
      <c r="L141" s="4">
        <f t="shared" si="20"/>
        <v>163.92799999999997</v>
      </c>
      <c r="M141" s="4">
        <f t="shared" si="21"/>
        <v>163.64156666666665</v>
      </c>
      <c r="N141" s="8">
        <f aca="true" t="shared" si="23" ref="N141:N179">(($B$5*M141^2)/(1000*PI()*$B$6^2))</f>
        <v>282.16985812858934</v>
      </c>
      <c r="O141" s="8">
        <f t="shared" si="22"/>
        <v>130.09436043231563</v>
      </c>
      <c r="P141" s="14"/>
      <c r="Q141" s="8"/>
      <c r="R141" s="11"/>
    </row>
    <row r="142" spans="1:18" ht="12.75">
      <c r="A142">
        <v>131</v>
      </c>
      <c r="B142" s="13">
        <v>44.49</v>
      </c>
      <c r="C142" s="5">
        <v>124</v>
      </c>
      <c r="D142" s="5">
        <v>247</v>
      </c>
      <c r="E142" s="5">
        <v>371</v>
      </c>
      <c r="F142" s="5">
        <v>495</v>
      </c>
      <c r="G142" s="5">
        <v>619</v>
      </c>
      <c r="H142" s="4">
        <f t="shared" si="16"/>
        <v>163.92799999999997</v>
      </c>
      <c r="I142" s="4">
        <f t="shared" si="17"/>
        <v>163.26699999999997</v>
      </c>
      <c r="J142" s="4">
        <f t="shared" si="18"/>
        <v>163.4873333333333</v>
      </c>
      <c r="K142" s="4">
        <f t="shared" si="19"/>
        <v>163.59749999999997</v>
      </c>
      <c r="L142" s="4">
        <f t="shared" si="20"/>
        <v>163.66359999999997</v>
      </c>
      <c r="M142" s="4">
        <f t="shared" si="21"/>
        <v>163.58868666666666</v>
      </c>
      <c r="N142" s="8">
        <f t="shared" si="23"/>
        <v>281.98752387753814</v>
      </c>
      <c r="O142" s="8">
        <f t="shared" si="22"/>
        <v>131.09508628179498</v>
      </c>
      <c r="P142" s="14"/>
      <c r="Q142" s="8"/>
      <c r="R142" s="11"/>
    </row>
    <row r="143" spans="1:18" ht="12.75">
      <c r="A143">
        <v>132</v>
      </c>
      <c r="B143" s="13">
        <v>47</v>
      </c>
      <c r="C143" s="5">
        <v>124</v>
      </c>
      <c r="D143" s="5">
        <v>247</v>
      </c>
      <c r="E143" s="5">
        <v>371</v>
      </c>
      <c r="F143" s="5">
        <v>495</v>
      </c>
      <c r="G143" s="5">
        <v>620</v>
      </c>
      <c r="H143" s="4">
        <f t="shared" si="16"/>
        <v>163.92799999999997</v>
      </c>
      <c r="I143" s="4">
        <f t="shared" si="17"/>
        <v>163.26699999999997</v>
      </c>
      <c r="J143" s="4">
        <f t="shared" si="18"/>
        <v>163.4873333333333</v>
      </c>
      <c r="K143" s="4">
        <f t="shared" si="19"/>
        <v>163.59749999999997</v>
      </c>
      <c r="L143" s="4">
        <f t="shared" si="20"/>
        <v>163.92799999999997</v>
      </c>
      <c r="M143" s="4">
        <f t="shared" si="21"/>
        <v>163.64156666666665</v>
      </c>
      <c r="N143" s="8">
        <f t="shared" si="23"/>
        <v>282.16985812858934</v>
      </c>
      <c r="O143" s="8">
        <f t="shared" si="22"/>
        <v>132.0958121312743</v>
      </c>
      <c r="P143" s="14"/>
      <c r="Q143" s="8"/>
      <c r="R143" s="11"/>
    </row>
    <row r="144" spans="1:18" ht="12.75">
      <c r="A144">
        <v>133</v>
      </c>
      <c r="B144" s="13">
        <v>49.1</v>
      </c>
      <c r="C144" s="5">
        <v>124</v>
      </c>
      <c r="D144" s="5">
        <v>247</v>
      </c>
      <c r="E144" s="5">
        <v>371</v>
      </c>
      <c r="F144" s="5">
        <v>496</v>
      </c>
      <c r="G144" s="5">
        <v>621</v>
      </c>
      <c r="H144" s="4">
        <f t="shared" si="16"/>
        <v>163.92799999999997</v>
      </c>
      <c r="I144" s="4">
        <f t="shared" si="17"/>
        <v>163.26699999999997</v>
      </c>
      <c r="J144" s="4">
        <f t="shared" si="18"/>
        <v>163.4873333333333</v>
      </c>
      <c r="K144" s="4">
        <f t="shared" si="19"/>
        <v>163.92799999999997</v>
      </c>
      <c r="L144" s="4">
        <f t="shared" si="20"/>
        <v>164.19239999999996</v>
      </c>
      <c r="M144" s="4">
        <f t="shared" si="21"/>
        <v>163.76054666666664</v>
      </c>
      <c r="N144" s="8">
        <f t="shared" si="23"/>
        <v>282.58032565617293</v>
      </c>
      <c r="O144" s="8">
        <f t="shared" si="22"/>
        <v>133.09653798075368</v>
      </c>
      <c r="P144" s="14"/>
      <c r="Q144" s="8"/>
      <c r="R144" s="11"/>
    </row>
    <row r="145" spans="1:18" ht="12.75">
      <c r="A145">
        <v>134</v>
      </c>
      <c r="B145" s="13">
        <v>50.98</v>
      </c>
      <c r="C145" s="5">
        <v>124</v>
      </c>
      <c r="D145" s="5">
        <v>248</v>
      </c>
      <c r="E145" s="5">
        <v>371</v>
      </c>
      <c r="F145" s="5">
        <v>496</v>
      </c>
      <c r="G145" s="5">
        <v>622</v>
      </c>
      <c r="H145" s="4">
        <f t="shared" si="16"/>
        <v>163.92799999999997</v>
      </c>
      <c r="I145" s="4">
        <f t="shared" si="17"/>
        <v>163.92799999999997</v>
      </c>
      <c r="J145" s="4">
        <f t="shared" si="18"/>
        <v>163.4873333333333</v>
      </c>
      <c r="K145" s="4">
        <f t="shared" si="19"/>
        <v>163.92799999999997</v>
      </c>
      <c r="L145" s="4">
        <f t="shared" si="20"/>
        <v>164.4568</v>
      </c>
      <c r="M145" s="4">
        <f t="shared" si="21"/>
        <v>163.94562666666667</v>
      </c>
      <c r="N145" s="8">
        <f t="shared" si="23"/>
        <v>283.2194236819465</v>
      </c>
      <c r="O145" s="8">
        <f t="shared" si="22"/>
        <v>134.09726383023303</v>
      </c>
      <c r="P145" s="14"/>
      <c r="Q145" s="8"/>
      <c r="R145" s="11"/>
    </row>
    <row r="146" spans="1:18" ht="12.75">
      <c r="A146">
        <v>135</v>
      </c>
      <c r="B146" s="13">
        <v>52.94</v>
      </c>
      <c r="C146" s="5">
        <v>124</v>
      </c>
      <c r="D146" s="5">
        <v>248</v>
      </c>
      <c r="E146" s="5">
        <v>373</v>
      </c>
      <c r="F146" s="5">
        <v>497</v>
      </c>
      <c r="G146" s="5">
        <v>623</v>
      </c>
      <c r="H146" s="4">
        <f t="shared" si="16"/>
        <v>163.92799999999997</v>
      </c>
      <c r="I146" s="4">
        <f t="shared" si="17"/>
        <v>163.92799999999997</v>
      </c>
      <c r="J146" s="4">
        <f t="shared" si="18"/>
        <v>164.36866666666666</v>
      </c>
      <c r="K146" s="4">
        <f t="shared" si="19"/>
        <v>164.25849999999997</v>
      </c>
      <c r="L146" s="4">
        <f t="shared" si="20"/>
        <v>164.72119999999998</v>
      </c>
      <c r="M146" s="4">
        <f t="shared" si="21"/>
        <v>164.24087333333333</v>
      </c>
      <c r="N146" s="8">
        <f t="shared" si="23"/>
        <v>284.24043152425753</v>
      </c>
      <c r="O146" s="8">
        <f t="shared" si="22"/>
        <v>135.09798967971238</v>
      </c>
      <c r="P146" s="14"/>
      <c r="Q146" s="8"/>
      <c r="R146" s="11"/>
    </row>
    <row r="147" spans="1:18" ht="12.75">
      <c r="A147">
        <v>136</v>
      </c>
      <c r="B147" s="13">
        <v>54.85</v>
      </c>
      <c r="C147" s="5">
        <v>124</v>
      </c>
      <c r="D147" s="5">
        <v>248</v>
      </c>
      <c r="E147" s="5">
        <v>374</v>
      </c>
      <c r="F147" s="5">
        <v>499</v>
      </c>
      <c r="G147" s="5">
        <v>625</v>
      </c>
      <c r="H147" s="4">
        <f t="shared" si="16"/>
        <v>163.92799999999997</v>
      </c>
      <c r="I147" s="4">
        <f t="shared" si="17"/>
        <v>163.92799999999997</v>
      </c>
      <c r="J147" s="4">
        <f t="shared" si="18"/>
        <v>164.8093333333333</v>
      </c>
      <c r="K147" s="4">
        <f t="shared" si="19"/>
        <v>164.91949999999997</v>
      </c>
      <c r="L147" s="4">
        <f t="shared" si="20"/>
        <v>165.24999999999997</v>
      </c>
      <c r="M147" s="4">
        <f t="shared" si="21"/>
        <v>164.56696666666664</v>
      </c>
      <c r="N147" s="8">
        <f t="shared" si="23"/>
        <v>285.37024681156305</v>
      </c>
      <c r="O147" s="8">
        <f t="shared" si="22"/>
        <v>136.09871552919174</v>
      </c>
      <c r="P147" s="14"/>
      <c r="Q147" s="8"/>
      <c r="R147" s="11"/>
    </row>
    <row r="148" spans="1:18" ht="12.75">
      <c r="A148">
        <v>137</v>
      </c>
      <c r="B148" s="13">
        <v>56.98</v>
      </c>
      <c r="C148" s="5">
        <v>124</v>
      </c>
      <c r="D148" s="5">
        <v>249</v>
      </c>
      <c r="E148" s="5">
        <v>375</v>
      </c>
      <c r="F148" s="5">
        <v>500</v>
      </c>
      <c r="G148" s="5">
        <v>626</v>
      </c>
      <c r="H148" s="4">
        <f t="shared" si="16"/>
        <v>163.92799999999997</v>
      </c>
      <c r="I148" s="4">
        <f t="shared" si="17"/>
        <v>164.58899999999997</v>
      </c>
      <c r="J148" s="4">
        <f t="shared" si="18"/>
        <v>165.24999999999997</v>
      </c>
      <c r="K148" s="4">
        <f t="shared" si="19"/>
        <v>165.24999999999997</v>
      </c>
      <c r="L148" s="4">
        <f t="shared" si="20"/>
        <v>165.51439999999997</v>
      </c>
      <c r="M148" s="4">
        <f t="shared" si="21"/>
        <v>164.90627999999998</v>
      </c>
      <c r="N148" s="8">
        <f t="shared" si="23"/>
        <v>286.5482445144179</v>
      </c>
      <c r="O148" s="8">
        <f t="shared" si="22"/>
        <v>137.09944137867106</v>
      </c>
      <c r="P148" s="14"/>
      <c r="Q148" s="8"/>
      <c r="R148" s="11"/>
    </row>
    <row r="149" spans="1:18" ht="12.75">
      <c r="A149">
        <v>138</v>
      </c>
      <c r="B149" s="13">
        <v>59.32</v>
      </c>
      <c r="C149" s="5">
        <v>125</v>
      </c>
      <c r="D149" s="5">
        <v>250</v>
      </c>
      <c r="E149" s="5">
        <v>375</v>
      </c>
      <c r="F149" s="5">
        <v>501</v>
      </c>
      <c r="G149" s="5">
        <v>627</v>
      </c>
      <c r="H149" s="4">
        <f t="shared" si="16"/>
        <v>165.24999999999997</v>
      </c>
      <c r="I149" s="4">
        <f t="shared" si="17"/>
        <v>165.24999999999997</v>
      </c>
      <c r="J149" s="4">
        <f t="shared" si="18"/>
        <v>165.24999999999997</v>
      </c>
      <c r="K149" s="4">
        <f t="shared" si="19"/>
        <v>165.58049999999997</v>
      </c>
      <c r="L149" s="4">
        <f t="shared" si="20"/>
        <v>165.7788</v>
      </c>
      <c r="M149" s="4">
        <f t="shared" si="21"/>
        <v>165.42185999999998</v>
      </c>
      <c r="N149" s="8">
        <f t="shared" si="23"/>
        <v>288.34283349449134</v>
      </c>
      <c r="O149" s="8">
        <f t="shared" si="22"/>
        <v>138.10016722815044</v>
      </c>
      <c r="P149" s="14"/>
      <c r="Q149" s="8"/>
      <c r="R149" s="11"/>
    </row>
    <row r="150" spans="1:18" ht="12.75">
      <c r="A150">
        <v>139</v>
      </c>
      <c r="B150" s="13">
        <v>61.43</v>
      </c>
      <c r="C150" s="5">
        <v>125</v>
      </c>
      <c r="D150" s="5">
        <v>250</v>
      </c>
      <c r="E150" s="5">
        <v>375</v>
      </c>
      <c r="F150" s="5">
        <v>501</v>
      </c>
      <c r="G150" s="5">
        <v>628</v>
      </c>
      <c r="H150" s="4">
        <f t="shared" si="16"/>
        <v>165.24999999999997</v>
      </c>
      <c r="I150" s="4">
        <f t="shared" si="17"/>
        <v>165.24999999999997</v>
      </c>
      <c r="J150" s="4">
        <f t="shared" si="18"/>
        <v>165.24999999999997</v>
      </c>
      <c r="K150" s="4">
        <f t="shared" si="19"/>
        <v>165.58049999999997</v>
      </c>
      <c r="L150" s="4">
        <f t="shared" si="20"/>
        <v>166.04319999999998</v>
      </c>
      <c r="M150" s="4">
        <f t="shared" si="21"/>
        <v>165.47473999999994</v>
      </c>
      <c r="N150" s="8">
        <f t="shared" si="23"/>
        <v>288.52721065131533</v>
      </c>
      <c r="O150" s="8">
        <f t="shared" si="22"/>
        <v>139.1008930776298</v>
      </c>
      <c r="P150" s="14"/>
      <c r="Q150" s="8"/>
      <c r="R150" s="11"/>
    </row>
    <row r="151" spans="1:18" ht="12.75">
      <c r="A151">
        <v>140</v>
      </c>
      <c r="B151" s="13">
        <v>63.55</v>
      </c>
      <c r="C151" s="5">
        <v>125</v>
      </c>
      <c r="D151" s="5">
        <v>250</v>
      </c>
      <c r="E151" s="5">
        <v>377</v>
      </c>
      <c r="F151" s="5">
        <v>502</v>
      </c>
      <c r="G151" s="5">
        <v>629</v>
      </c>
      <c r="H151" s="4">
        <f t="shared" si="16"/>
        <v>165.24999999999997</v>
      </c>
      <c r="I151" s="4">
        <f t="shared" si="17"/>
        <v>165.24999999999997</v>
      </c>
      <c r="J151" s="4">
        <f t="shared" si="18"/>
        <v>166.13133333333332</v>
      </c>
      <c r="K151" s="4">
        <f t="shared" si="19"/>
        <v>165.91099999999997</v>
      </c>
      <c r="L151" s="4">
        <f t="shared" si="20"/>
        <v>166.30759999999998</v>
      </c>
      <c r="M151" s="4">
        <f t="shared" si="21"/>
        <v>165.76998666666663</v>
      </c>
      <c r="N151" s="8">
        <f t="shared" si="23"/>
        <v>289.5577328198106</v>
      </c>
      <c r="O151" s="8">
        <f t="shared" si="22"/>
        <v>140.10161892710912</v>
      </c>
      <c r="P151" s="14"/>
      <c r="Q151" s="8"/>
      <c r="R151" s="11"/>
    </row>
    <row r="152" spans="1:18" ht="12.75">
      <c r="A152">
        <v>141</v>
      </c>
      <c r="B152" s="13">
        <v>65.8</v>
      </c>
      <c r="C152" s="5">
        <v>125</v>
      </c>
      <c r="D152" s="5">
        <v>251</v>
      </c>
      <c r="E152" s="5">
        <v>377</v>
      </c>
      <c r="F152" s="5">
        <v>503</v>
      </c>
      <c r="G152" s="5">
        <v>630</v>
      </c>
      <c r="H152" s="4">
        <f t="shared" si="16"/>
        <v>165.24999999999997</v>
      </c>
      <c r="I152" s="4">
        <f t="shared" si="17"/>
        <v>165.91099999999997</v>
      </c>
      <c r="J152" s="4">
        <f t="shared" si="18"/>
        <v>166.13133333333332</v>
      </c>
      <c r="K152" s="4">
        <f t="shared" si="19"/>
        <v>166.24149999999997</v>
      </c>
      <c r="L152" s="4">
        <f t="shared" si="20"/>
        <v>166.57199999999997</v>
      </c>
      <c r="M152" s="4">
        <f t="shared" si="21"/>
        <v>166.02116666666663</v>
      </c>
      <c r="N152" s="8">
        <f t="shared" si="23"/>
        <v>290.4358919492098</v>
      </c>
      <c r="O152" s="8">
        <f>(2*PI()*$B$8*A152*($B$7+$B$6))/($B$4*3.6)</f>
        <v>141.1023447765885</v>
      </c>
      <c r="P152" s="14"/>
      <c r="Q152" s="8"/>
      <c r="R152" s="11"/>
    </row>
    <row r="153" spans="1:18" ht="12.75">
      <c r="A153">
        <v>142</v>
      </c>
      <c r="B153" s="13">
        <v>67.92</v>
      </c>
      <c r="C153" s="5">
        <v>125</v>
      </c>
      <c r="D153" s="5">
        <v>251</v>
      </c>
      <c r="E153" s="5">
        <v>377</v>
      </c>
      <c r="F153" s="5">
        <v>503</v>
      </c>
      <c r="G153" s="5">
        <v>630</v>
      </c>
      <c r="H153" s="4">
        <f aca="true" t="shared" si="24" ref="H153:H179">0.02*$B$4*C153/C$11</f>
        <v>165.24999999999997</v>
      </c>
      <c r="I153" s="4">
        <f aca="true" t="shared" si="25" ref="I153:I179">0.02*$B$4*D153/D$11</f>
        <v>165.91099999999997</v>
      </c>
      <c r="J153" s="4">
        <f aca="true" t="shared" si="26" ref="J153:J179">0.02*$B$4*E153/E$11</f>
        <v>166.13133333333332</v>
      </c>
      <c r="K153" s="4">
        <f aca="true" t="shared" si="27" ref="K153:K179">0.02*$B$4*F153/F$11</f>
        <v>166.24149999999997</v>
      </c>
      <c r="L153" s="4">
        <f aca="true" t="shared" si="28" ref="L153:L179">0.02*$B$4*G153/G$11</f>
        <v>166.57199999999997</v>
      </c>
      <c r="M153" s="4">
        <f aca="true" t="shared" si="29" ref="M153:M179">AVERAGE(H153:L153)</f>
        <v>166.02116666666663</v>
      </c>
      <c r="N153" s="8">
        <f t="shared" si="23"/>
        <v>290.4358919492098</v>
      </c>
      <c r="O153" s="8">
        <f aca="true" t="shared" si="30" ref="O153:O179">(2*PI()*$B$8*A153*($B$7+$B$6))/($B$4*3.6)</f>
        <v>142.10307062606782</v>
      </c>
      <c r="P153" s="14"/>
      <c r="Q153" s="8"/>
      <c r="R153" s="11"/>
    </row>
    <row r="154" spans="1:18" ht="12.75">
      <c r="A154">
        <v>143</v>
      </c>
      <c r="B154" s="13">
        <v>70.28</v>
      </c>
      <c r="C154" s="5">
        <v>126</v>
      </c>
      <c r="D154" s="5">
        <v>252</v>
      </c>
      <c r="E154" s="5">
        <v>377</v>
      </c>
      <c r="F154" s="5">
        <v>504</v>
      </c>
      <c r="G154" s="5">
        <v>631</v>
      </c>
      <c r="H154" s="4">
        <f t="shared" si="24"/>
        <v>166.57199999999997</v>
      </c>
      <c r="I154" s="4">
        <f t="shared" si="25"/>
        <v>166.57199999999997</v>
      </c>
      <c r="J154" s="4">
        <f t="shared" si="26"/>
        <v>166.13133333333332</v>
      </c>
      <c r="K154" s="4">
        <f t="shared" si="27"/>
        <v>166.57199999999997</v>
      </c>
      <c r="L154" s="4">
        <f t="shared" si="28"/>
        <v>166.83639999999997</v>
      </c>
      <c r="M154" s="4">
        <f t="shared" si="29"/>
        <v>166.53674666666666</v>
      </c>
      <c r="N154" s="8">
        <f t="shared" si="23"/>
        <v>292.2425947221079</v>
      </c>
      <c r="O154" s="8">
        <f t="shared" si="30"/>
        <v>143.10379647554717</v>
      </c>
      <c r="P154" s="14"/>
      <c r="Q154" s="8"/>
      <c r="R154" s="11"/>
    </row>
    <row r="155" spans="1:18" ht="12.75">
      <c r="A155">
        <v>144</v>
      </c>
      <c r="B155" s="13">
        <v>72.78</v>
      </c>
      <c r="C155" s="5">
        <v>125</v>
      </c>
      <c r="D155" s="5">
        <v>252</v>
      </c>
      <c r="E155" s="5">
        <v>378</v>
      </c>
      <c r="F155" s="5">
        <v>504</v>
      </c>
      <c r="G155" s="5">
        <v>631</v>
      </c>
      <c r="H155" s="4">
        <f t="shared" si="24"/>
        <v>165.24999999999997</v>
      </c>
      <c r="I155" s="4">
        <f t="shared" si="25"/>
        <v>166.57199999999997</v>
      </c>
      <c r="J155" s="4">
        <f t="shared" si="26"/>
        <v>166.57199999999997</v>
      </c>
      <c r="K155" s="4">
        <f t="shared" si="27"/>
        <v>166.57199999999997</v>
      </c>
      <c r="L155" s="4">
        <f t="shared" si="28"/>
        <v>166.83639999999997</v>
      </c>
      <c r="M155" s="4">
        <f t="shared" si="29"/>
        <v>166.36047999999997</v>
      </c>
      <c r="N155" s="8">
        <f t="shared" si="23"/>
        <v>291.62428833709794</v>
      </c>
      <c r="O155" s="8">
        <f t="shared" si="30"/>
        <v>144.10452232502655</v>
      </c>
      <c r="P155" s="14"/>
      <c r="Q155" s="8"/>
      <c r="R155" s="11"/>
    </row>
    <row r="156" spans="1:18" ht="12.75">
      <c r="A156">
        <v>145</v>
      </c>
      <c r="B156" s="13">
        <v>75.28</v>
      </c>
      <c r="C156" s="5">
        <v>126</v>
      </c>
      <c r="D156" s="5">
        <v>252</v>
      </c>
      <c r="E156" s="5">
        <v>377</v>
      </c>
      <c r="F156" s="5">
        <v>504</v>
      </c>
      <c r="G156" s="5">
        <v>631</v>
      </c>
      <c r="H156" s="4">
        <f t="shared" si="24"/>
        <v>166.57199999999997</v>
      </c>
      <c r="I156" s="4">
        <f t="shared" si="25"/>
        <v>166.57199999999997</v>
      </c>
      <c r="J156" s="4">
        <f t="shared" si="26"/>
        <v>166.13133333333332</v>
      </c>
      <c r="K156" s="4">
        <f t="shared" si="27"/>
        <v>166.57199999999997</v>
      </c>
      <c r="L156" s="4">
        <f t="shared" si="28"/>
        <v>166.83639999999997</v>
      </c>
      <c r="M156" s="4">
        <f t="shared" si="29"/>
        <v>166.53674666666666</v>
      </c>
      <c r="N156" s="8">
        <f t="shared" si="23"/>
        <v>292.2425947221079</v>
      </c>
      <c r="O156" s="8">
        <f t="shared" si="30"/>
        <v>145.10524817450587</v>
      </c>
      <c r="P156" s="14"/>
      <c r="Q156" s="8"/>
      <c r="R156" s="11"/>
    </row>
    <row r="157" spans="1:18" ht="12.75">
      <c r="A157">
        <v>146</v>
      </c>
      <c r="B157" s="13">
        <v>77.46</v>
      </c>
      <c r="C157" s="5">
        <v>124</v>
      </c>
      <c r="D157" s="5">
        <v>252</v>
      </c>
      <c r="E157" s="5">
        <v>377</v>
      </c>
      <c r="F157" s="5">
        <v>504</v>
      </c>
      <c r="G157" s="5">
        <v>631</v>
      </c>
      <c r="H157" s="4">
        <f t="shared" si="24"/>
        <v>163.92799999999997</v>
      </c>
      <c r="I157" s="4">
        <f t="shared" si="25"/>
        <v>166.57199999999997</v>
      </c>
      <c r="J157" s="4">
        <f t="shared" si="26"/>
        <v>166.13133333333332</v>
      </c>
      <c r="K157" s="4">
        <f t="shared" si="27"/>
        <v>166.57199999999997</v>
      </c>
      <c r="L157" s="4">
        <f t="shared" si="28"/>
        <v>166.83639999999997</v>
      </c>
      <c r="M157" s="4">
        <f t="shared" si="29"/>
        <v>166.00794666666667</v>
      </c>
      <c r="N157" s="8">
        <f t="shared" si="23"/>
        <v>290.38963989955215</v>
      </c>
      <c r="O157" s="8">
        <f t="shared" si="30"/>
        <v>146.10597402398523</v>
      </c>
      <c r="P157" s="14"/>
      <c r="Q157" s="8"/>
      <c r="R157" s="11"/>
    </row>
    <row r="158" spans="1:18" ht="12.75">
      <c r="A158">
        <v>147</v>
      </c>
      <c r="B158" s="13">
        <v>79.91</v>
      </c>
      <c r="C158" s="5">
        <v>125</v>
      </c>
      <c r="D158" s="5">
        <v>251</v>
      </c>
      <c r="E158" s="5">
        <v>377</v>
      </c>
      <c r="F158" s="5">
        <v>503</v>
      </c>
      <c r="G158" s="5">
        <v>630</v>
      </c>
      <c r="H158" s="4">
        <f t="shared" si="24"/>
        <v>165.24999999999997</v>
      </c>
      <c r="I158" s="4">
        <f t="shared" si="25"/>
        <v>165.91099999999997</v>
      </c>
      <c r="J158" s="4">
        <f t="shared" si="26"/>
        <v>166.13133333333332</v>
      </c>
      <c r="K158" s="4">
        <f t="shared" si="27"/>
        <v>166.24149999999997</v>
      </c>
      <c r="L158" s="4">
        <f t="shared" si="28"/>
        <v>166.57199999999997</v>
      </c>
      <c r="M158" s="4">
        <f t="shared" si="29"/>
        <v>166.02116666666663</v>
      </c>
      <c r="N158" s="8">
        <f t="shared" si="23"/>
        <v>290.4358919492098</v>
      </c>
      <c r="O158" s="8">
        <f t="shared" si="30"/>
        <v>147.10669987346458</v>
      </c>
      <c r="P158" s="14"/>
      <c r="Q158" s="8"/>
      <c r="R158" s="11"/>
    </row>
    <row r="159" spans="1:18" ht="12.75">
      <c r="A159">
        <v>148</v>
      </c>
      <c r="B159" s="13">
        <v>82.26</v>
      </c>
      <c r="C159" s="5">
        <v>126</v>
      </c>
      <c r="D159" s="5">
        <v>252</v>
      </c>
      <c r="E159" s="5">
        <v>378</v>
      </c>
      <c r="F159" s="5">
        <v>504</v>
      </c>
      <c r="G159" s="5">
        <v>631</v>
      </c>
      <c r="H159" s="4">
        <f t="shared" si="24"/>
        <v>166.57199999999997</v>
      </c>
      <c r="I159" s="4">
        <f t="shared" si="25"/>
        <v>166.57199999999997</v>
      </c>
      <c r="J159" s="4">
        <f t="shared" si="26"/>
        <v>166.57199999999997</v>
      </c>
      <c r="K159" s="4">
        <f t="shared" si="27"/>
        <v>166.57199999999997</v>
      </c>
      <c r="L159" s="4">
        <f t="shared" si="28"/>
        <v>166.83639999999997</v>
      </c>
      <c r="M159" s="4">
        <f t="shared" si="29"/>
        <v>166.62488</v>
      </c>
      <c r="N159" s="8">
        <f t="shared" si="23"/>
        <v>292.5519934561721</v>
      </c>
      <c r="O159" s="8">
        <f t="shared" si="30"/>
        <v>148.10742572294393</v>
      </c>
      <c r="P159" s="14"/>
      <c r="Q159" s="8"/>
      <c r="R159" s="11"/>
    </row>
    <row r="160" spans="1:18" ht="12.75">
      <c r="A160">
        <v>149</v>
      </c>
      <c r="B160" s="13">
        <v>84.3</v>
      </c>
      <c r="C160" s="5">
        <v>126</v>
      </c>
      <c r="D160" s="5">
        <v>252</v>
      </c>
      <c r="E160" s="5">
        <v>378</v>
      </c>
      <c r="F160" s="5">
        <v>504</v>
      </c>
      <c r="G160" s="5">
        <v>631</v>
      </c>
      <c r="H160" s="4">
        <f t="shared" si="24"/>
        <v>166.57199999999997</v>
      </c>
      <c r="I160" s="4">
        <f t="shared" si="25"/>
        <v>166.57199999999997</v>
      </c>
      <c r="J160" s="4">
        <f t="shared" si="26"/>
        <v>166.57199999999997</v>
      </c>
      <c r="K160" s="4">
        <f t="shared" si="27"/>
        <v>166.57199999999997</v>
      </c>
      <c r="L160" s="4">
        <f t="shared" si="28"/>
        <v>166.83639999999997</v>
      </c>
      <c r="M160" s="4">
        <f t="shared" si="29"/>
        <v>166.62488</v>
      </c>
      <c r="N160" s="8">
        <f t="shared" si="23"/>
        <v>292.5519934561721</v>
      </c>
      <c r="O160" s="8">
        <f t="shared" si="30"/>
        <v>149.1081515724233</v>
      </c>
      <c r="P160" s="14"/>
      <c r="Q160" s="8"/>
      <c r="R160" s="11"/>
    </row>
    <row r="161" spans="1:18" ht="12.75">
      <c r="A161">
        <v>150</v>
      </c>
      <c r="B161" s="13">
        <v>86.4</v>
      </c>
      <c r="C161" s="5">
        <v>125</v>
      </c>
      <c r="D161" s="5">
        <v>250</v>
      </c>
      <c r="E161" s="5">
        <v>376</v>
      </c>
      <c r="F161" s="5">
        <v>502</v>
      </c>
      <c r="G161" s="5">
        <v>629</v>
      </c>
      <c r="H161" s="4">
        <f t="shared" si="24"/>
        <v>165.24999999999997</v>
      </c>
      <c r="I161" s="4">
        <f t="shared" si="25"/>
        <v>165.24999999999997</v>
      </c>
      <c r="J161" s="4">
        <f t="shared" si="26"/>
        <v>165.69066666666666</v>
      </c>
      <c r="K161" s="4">
        <f t="shared" si="27"/>
        <v>165.91099999999997</v>
      </c>
      <c r="L161" s="4">
        <f t="shared" si="28"/>
        <v>166.30759999999998</v>
      </c>
      <c r="M161" s="4">
        <f t="shared" si="29"/>
        <v>165.68185333333332</v>
      </c>
      <c r="N161" s="8">
        <f t="shared" si="23"/>
        <v>289.2499219211629</v>
      </c>
      <c r="O161" s="8">
        <f t="shared" si="30"/>
        <v>150.10887742190263</v>
      </c>
      <c r="P161" s="14"/>
      <c r="Q161" s="8"/>
      <c r="R161" s="11"/>
    </row>
    <row r="162" spans="1:18" ht="12.75">
      <c r="A162">
        <v>151</v>
      </c>
      <c r="B162" s="13">
        <v>88.57</v>
      </c>
      <c r="C162" s="5">
        <v>126</v>
      </c>
      <c r="D162" s="5">
        <v>252</v>
      </c>
      <c r="E162" s="5">
        <v>378</v>
      </c>
      <c r="F162" s="5">
        <v>505</v>
      </c>
      <c r="G162" s="5">
        <v>632</v>
      </c>
      <c r="H162" s="4">
        <f t="shared" si="24"/>
        <v>166.57199999999997</v>
      </c>
      <c r="I162" s="4">
        <f t="shared" si="25"/>
        <v>166.57199999999997</v>
      </c>
      <c r="J162" s="4">
        <f t="shared" si="26"/>
        <v>166.57199999999997</v>
      </c>
      <c r="K162" s="4">
        <f t="shared" si="27"/>
        <v>166.90249999999997</v>
      </c>
      <c r="L162" s="4">
        <f t="shared" si="28"/>
        <v>167.1008</v>
      </c>
      <c r="M162" s="4">
        <f t="shared" si="29"/>
        <v>166.74385999999996</v>
      </c>
      <c r="N162" s="8">
        <f t="shared" si="23"/>
        <v>292.9699414073575</v>
      </c>
      <c r="O162" s="8">
        <f t="shared" si="30"/>
        <v>151.10960327138196</v>
      </c>
      <c r="P162" s="14"/>
      <c r="Q162" s="8"/>
      <c r="R162" s="11"/>
    </row>
    <row r="163" spans="1:18" ht="12.75">
      <c r="A163">
        <v>152</v>
      </c>
      <c r="B163" s="13">
        <v>90.75</v>
      </c>
      <c r="C163" s="5">
        <v>126</v>
      </c>
      <c r="D163" s="5">
        <v>251</v>
      </c>
      <c r="E163" s="5">
        <v>377</v>
      </c>
      <c r="F163" s="5">
        <v>503</v>
      </c>
      <c r="G163" s="5">
        <v>631</v>
      </c>
      <c r="H163" s="4">
        <f t="shared" si="24"/>
        <v>166.57199999999997</v>
      </c>
      <c r="I163" s="4">
        <f t="shared" si="25"/>
        <v>165.91099999999997</v>
      </c>
      <c r="J163" s="4">
        <f t="shared" si="26"/>
        <v>166.13133333333332</v>
      </c>
      <c r="K163" s="4">
        <f t="shared" si="27"/>
        <v>166.24149999999997</v>
      </c>
      <c r="L163" s="4">
        <f t="shared" si="28"/>
        <v>166.83639999999997</v>
      </c>
      <c r="M163" s="4">
        <f t="shared" si="29"/>
        <v>166.33844666666664</v>
      </c>
      <c r="N163" s="8">
        <f t="shared" si="23"/>
        <v>291.54704607801415</v>
      </c>
      <c r="O163" s="8">
        <f t="shared" si="30"/>
        <v>152.11032912086137</v>
      </c>
      <c r="P163" s="14"/>
      <c r="Q163" s="8"/>
      <c r="R163" s="11"/>
    </row>
    <row r="164" spans="1:18" ht="12.75">
      <c r="A164">
        <v>153</v>
      </c>
      <c r="B164" s="13">
        <v>93.08</v>
      </c>
      <c r="C164" s="5">
        <v>126</v>
      </c>
      <c r="D164" s="5">
        <v>252</v>
      </c>
      <c r="E164" s="5">
        <v>378</v>
      </c>
      <c r="F164" s="5">
        <v>505</v>
      </c>
      <c r="G164" s="5">
        <v>633</v>
      </c>
      <c r="H164" s="4">
        <f t="shared" si="24"/>
        <v>166.57199999999997</v>
      </c>
      <c r="I164" s="4">
        <f t="shared" si="25"/>
        <v>166.57199999999997</v>
      </c>
      <c r="J164" s="4">
        <f t="shared" si="26"/>
        <v>166.57199999999997</v>
      </c>
      <c r="K164" s="4">
        <f t="shared" si="27"/>
        <v>166.90249999999997</v>
      </c>
      <c r="L164" s="4">
        <f t="shared" si="28"/>
        <v>167.3652</v>
      </c>
      <c r="M164" s="4">
        <f t="shared" si="29"/>
        <v>166.79673999999994</v>
      </c>
      <c r="N164" s="8">
        <f t="shared" si="23"/>
        <v>293.1557918135369</v>
      </c>
      <c r="O164" s="8">
        <f t="shared" si="30"/>
        <v>153.1110549703407</v>
      </c>
      <c r="P164" s="14"/>
      <c r="Q164" s="8"/>
      <c r="R164" s="11"/>
    </row>
    <row r="165" spans="1:18" ht="12.75">
      <c r="A165">
        <v>154</v>
      </c>
      <c r="B165" s="13">
        <v>95.55</v>
      </c>
      <c r="C165" s="5">
        <v>126</v>
      </c>
      <c r="D165" s="5">
        <v>252</v>
      </c>
      <c r="E165" s="5">
        <v>378</v>
      </c>
      <c r="F165" s="5">
        <v>505</v>
      </c>
      <c r="G165" s="5">
        <v>632</v>
      </c>
      <c r="H165" s="4">
        <f t="shared" si="24"/>
        <v>166.57199999999997</v>
      </c>
      <c r="I165" s="4">
        <f t="shared" si="25"/>
        <v>166.57199999999997</v>
      </c>
      <c r="J165" s="4">
        <f t="shared" si="26"/>
        <v>166.57199999999997</v>
      </c>
      <c r="K165" s="4">
        <f t="shared" si="27"/>
        <v>166.90249999999997</v>
      </c>
      <c r="L165" s="4">
        <f t="shared" si="28"/>
        <v>167.1008</v>
      </c>
      <c r="M165" s="4">
        <f t="shared" si="29"/>
        <v>166.74385999999996</v>
      </c>
      <c r="N165" s="8">
        <f t="shared" si="23"/>
        <v>292.9699414073575</v>
      </c>
      <c r="O165" s="8">
        <f t="shared" si="30"/>
        <v>154.11178081982004</v>
      </c>
      <c r="P165" s="14"/>
      <c r="Q165" s="8"/>
      <c r="R165" s="11"/>
    </row>
    <row r="166" spans="1:18" ht="12.75">
      <c r="A166">
        <v>155</v>
      </c>
      <c r="B166" s="13">
        <v>98.26</v>
      </c>
      <c r="C166" s="5">
        <v>126</v>
      </c>
      <c r="D166" s="5">
        <v>252</v>
      </c>
      <c r="E166" s="5">
        <v>378</v>
      </c>
      <c r="F166" s="5">
        <v>505</v>
      </c>
      <c r="G166" s="5">
        <v>633</v>
      </c>
      <c r="H166" s="4">
        <f t="shared" si="24"/>
        <v>166.57199999999997</v>
      </c>
      <c r="I166" s="4">
        <f t="shared" si="25"/>
        <v>166.57199999999997</v>
      </c>
      <c r="J166" s="4">
        <f t="shared" si="26"/>
        <v>166.57199999999997</v>
      </c>
      <c r="K166" s="4">
        <f t="shared" si="27"/>
        <v>166.90249999999997</v>
      </c>
      <c r="L166" s="4">
        <f t="shared" si="28"/>
        <v>167.3652</v>
      </c>
      <c r="M166" s="4">
        <f t="shared" si="29"/>
        <v>166.79673999999994</v>
      </c>
      <c r="N166" s="8">
        <f t="shared" si="23"/>
        <v>293.1557918135369</v>
      </c>
      <c r="O166" s="8">
        <f t="shared" si="30"/>
        <v>155.1125066692994</v>
      </c>
      <c r="P166" s="14"/>
      <c r="Q166" s="8"/>
      <c r="R166" s="11"/>
    </row>
    <row r="167" spans="1:18" ht="12.75">
      <c r="A167">
        <v>156</v>
      </c>
      <c r="B167" s="13">
        <v>100.59</v>
      </c>
      <c r="C167" s="5">
        <v>126</v>
      </c>
      <c r="D167" s="5">
        <v>254</v>
      </c>
      <c r="E167" s="5">
        <v>378</v>
      </c>
      <c r="F167" s="5">
        <v>505</v>
      </c>
      <c r="G167" s="5">
        <v>634</v>
      </c>
      <c r="H167" s="4">
        <f t="shared" si="24"/>
        <v>166.57199999999997</v>
      </c>
      <c r="I167" s="4">
        <f t="shared" si="25"/>
        <v>167.89399999999998</v>
      </c>
      <c r="J167" s="4">
        <f t="shared" si="26"/>
        <v>166.57199999999997</v>
      </c>
      <c r="K167" s="4">
        <f t="shared" si="27"/>
        <v>166.90249999999997</v>
      </c>
      <c r="L167" s="4">
        <f t="shared" si="28"/>
        <v>167.62959999999998</v>
      </c>
      <c r="M167" s="4">
        <f t="shared" si="29"/>
        <v>167.11401999999998</v>
      </c>
      <c r="N167" s="8">
        <f t="shared" si="23"/>
        <v>294.27213178007213</v>
      </c>
      <c r="O167" s="8">
        <f t="shared" si="30"/>
        <v>156.11323251877874</v>
      </c>
      <c r="P167" s="14"/>
      <c r="Q167" s="8"/>
      <c r="R167" s="11"/>
    </row>
    <row r="168" spans="1:18" ht="12.75">
      <c r="A168">
        <v>157</v>
      </c>
      <c r="B168" s="13">
        <v>102.92</v>
      </c>
      <c r="C168" s="5">
        <v>126</v>
      </c>
      <c r="D168" s="5">
        <v>254</v>
      </c>
      <c r="E168" s="5">
        <v>379</v>
      </c>
      <c r="F168" s="5">
        <v>507</v>
      </c>
      <c r="G168" s="5">
        <v>635</v>
      </c>
      <c r="H168" s="4">
        <f t="shared" si="24"/>
        <v>166.57199999999997</v>
      </c>
      <c r="I168" s="4">
        <f t="shared" si="25"/>
        <v>167.89399999999998</v>
      </c>
      <c r="J168" s="4">
        <f t="shared" si="26"/>
        <v>167.01266666666666</v>
      </c>
      <c r="K168" s="4">
        <f t="shared" si="27"/>
        <v>167.56349999999998</v>
      </c>
      <c r="L168" s="4">
        <f t="shared" si="28"/>
        <v>167.89399999999998</v>
      </c>
      <c r="M168" s="4">
        <f t="shared" si="29"/>
        <v>167.3872333333333</v>
      </c>
      <c r="N168" s="8">
        <f t="shared" si="23"/>
        <v>295.2351244950947</v>
      </c>
      <c r="O168" s="8">
        <f t="shared" si="30"/>
        <v>157.1139583682581</v>
      </c>
      <c r="P168" s="14"/>
      <c r="Q168" s="8"/>
      <c r="R168" s="11"/>
    </row>
    <row r="169" spans="1:18" ht="12.75">
      <c r="A169">
        <v>158</v>
      </c>
      <c r="B169" s="13">
        <v>105.01</v>
      </c>
      <c r="C169" s="5">
        <v>126</v>
      </c>
      <c r="D169" s="5">
        <v>254</v>
      </c>
      <c r="E169" s="5">
        <v>379</v>
      </c>
      <c r="F169" s="5">
        <v>507</v>
      </c>
      <c r="G169" s="5">
        <v>635</v>
      </c>
      <c r="H169" s="4">
        <f t="shared" si="24"/>
        <v>166.57199999999997</v>
      </c>
      <c r="I169" s="4">
        <f t="shared" si="25"/>
        <v>167.89399999999998</v>
      </c>
      <c r="J169" s="4">
        <f t="shared" si="26"/>
        <v>167.01266666666666</v>
      </c>
      <c r="K169" s="4">
        <f t="shared" si="27"/>
        <v>167.56349999999998</v>
      </c>
      <c r="L169" s="4">
        <f t="shared" si="28"/>
        <v>167.89399999999998</v>
      </c>
      <c r="M169" s="4">
        <f t="shared" si="29"/>
        <v>167.3872333333333</v>
      </c>
      <c r="N169" s="8">
        <f t="shared" si="23"/>
        <v>295.2351244950947</v>
      </c>
      <c r="O169" s="8">
        <f t="shared" si="30"/>
        <v>158.11468421773745</v>
      </c>
      <c r="P169" s="14"/>
      <c r="Q169" s="8"/>
      <c r="R169" s="11"/>
    </row>
    <row r="170" spans="1:18" ht="12.75">
      <c r="A170">
        <v>159</v>
      </c>
      <c r="B170" s="13">
        <v>107.14</v>
      </c>
      <c r="C170" s="5">
        <v>126</v>
      </c>
      <c r="D170" s="5">
        <v>254</v>
      </c>
      <c r="E170" s="5">
        <v>381</v>
      </c>
      <c r="F170" s="5">
        <v>508</v>
      </c>
      <c r="G170" s="5">
        <v>637</v>
      </c>
      <c r="H170" s="4">
        <f t="shared" si="24"/>
        <v>166.57199999999997</v>
      </c>
      <c r="I170" s="4">
        <f t="shared" si="25"/>
        <v>167.89399999999998</v>
      </c>
      <c r="J170" s="4">
        <f t="shared" si="26"/>
        <v>167.89399999999998</v>
      </c>
      <c r="K170" s="4">
        <f t="shared" si="27"/>
        <v>167.89399999999998</v>
      </c>
      <c r="L170" s="4">
        <f t="shared" si="28"/>
        <v>168.4228</v>
      </c>
      <c r="M170" s="4">
        <f t="shared" si="29"/>
        <v>167.73536</v>
      </c>
      <c r="N170" s="8">
        <f t="shared" si="23"/>
        <v>296.4644428392437</v>
      </c>
      <c r="O170" s="8">
        <f t="shared" si="30"/>
        <v>159.11541006721677</v>
      </c>
      <c r="P170" s="14"/>
      <c r="Q170" s="8"/>
      <c r="R170" s="11"/>
    </row>
    <row r="171" spans="1:18" ht="12.75">
      <c r="A171">
        <v>160</v>
      </c>
      <c r="B171" s="13">
        <v>109.32</v>
      </c>
      <c r="C171" s="5">
        <v>126</v>
      </c>
      <c r="D171" s="5">
        <v>254</v>
      </c>
      <c r="E171" s="5">
        <v>381</v>
      </c>
      <c r="F171" s="5">
        <v>508</v>
      </c>
      <c r="G171" s="5">
        <v>637</v>
      </c>
      <c r="H171" s="4">
        <f t="shared" si="24"/>
        <v>166.57199999999997</v>
      </c>
      <c r="I171" s="4">
        <f t="shared" si="25"/>
        <v>167.89399999999998</v>
      </c>
      <c r="J171" s="4">
        <f t="shared" si="26"/>
        <v>167.89399999999998</v>
      </c>
      <c r="K171" s="4">
        <f t="shared" si="27"/>
        <v>167.89399999999998</v>
      </c>
      <c r="L171" s="4">
        <f t="shared" si="28"/>
        <v>168.4228</v>
      </c>
      <c r="M171" s="4">
        <f t="shared" si="29"/>
        <v>167.73536</v>
      </c>
      <c r="N171" s="8">
        <f t="shared" si="23"/>
        <v>296.4644428392437</v>
      </c>
      <c r="O171" s="8">
        <f t="shared" si="30"/>
        <v>160.11613591669615</v>
      </c>
      <c r="P171" s="14"/>
      <c r="Q171" s="8"/>
      <c r="R171" s="11"/>
    </row>
    <row r="172" spans="1:18" ht="12.75">
      <c r="A172">
        <v>161</v>
      </c>
      <c r="B172" s="13">
        <v>111.4</v>
      </c>
      <c r="C172" s="5">
        <v>126</v>
      </c>
      <c r="D172" s="5">
        <v>254</v>
      </c>
      <c r="E172" s="5">
        <v>381</v>
      </c>
      <c r="F172" s="5">
        <v>509</v>
      </c>
      <c r="G172" s="5">
        <v>637</v>
      </c>
      <c r="H172" s="4">
        <f t="shared" si="24"/>
        <v>166.57199999999997</v>
      </c>
      <c r="I172" s="4">
        <f t="shared" si="25"/>
        <v>167.89399999999998</v>
      </c>
      <c r="J172" s="4">
        <f t="shared" si="26"/>
        <v>167.89399999999998</v>
      </c>
      <c r="K172" s="4">
        <f t="shared" si="27"/>
        <v>168.22449999999998</v>
      </c>
      <c r="L172" s="4">
        <f t="shared" si="28"/>
        <v>168.4228</v>
      </c>
      <c r="M172" s="4">
        <f t="shared" si="29"/>
        <v>167.80146</v>
      </c>
      <c r="N172" s="8">
        <f t="shared" si="23"/>
        <v>296.69814622604713</v>
      </c>
      <c r="O172" s="8">
        <f t="shared" si="30"/>
        <v>161.1168617661755</v>
      </c>
      <c r="P172" s="14"/>
      <c r="Q172" s="8"/>
      <c r="R172" s="11"/>
    </row>
    <row r="173" spans="1:18" ht="12.75">
      <c r="A173">
        <v>162</v>
      </c>
      <c r="B173" s="13">
        <v>113.61</v>
      </c>
      <c r="C173" s="5">
        <v>126</v>
      </c>
      <c r="D173" s="5">
        <v>254</v>
      </c>
      <c r="E173" s="5">
        <v>381</v>
      </c>
      <c r="F173" s="5">
        <v>508</v>
      </c>
      <c r="G173" s="5">
        <v>637</v>
      </c>
      <c r="H173" s="4">
        <f t="shared" si="24"/>
        <v>166.57199999999997</v>
      </c>
      <c r="I173" s="4">
        <f t="shared" si="25"/>
        <v>167.89399999999998</v>
      </c>
      <c r="J173" s="4">
        <f t="shared" si="26"/>
        <v>167.89399999999998</v>
      </c>
      <c r="K173" s="4">
        <f t="shared" si="27"/>
        <v>167.89399999999998</v>
      </c>
      <c r="L173" s="4">
        <f t="shared" si="28"/>
        <v>168.4228</v>
      </c>
      <c r="M173" s="4">
        <f t="shared" si="29"/>
        <v>167.73536</v>
      </c>
      <c r="N173" s="8">
        <f t="shared" si="23"/>
        <v>296.4644428392437</v>
      </c>
      <c r="O173" s="8">
        <f t="shared" si="30"/>
        <v>162.11758761565483</v>
      </c>
      <c r="P173" s="14"/>
      <c r="Q173" s="8"/>
      <c r="R173" s="11"/>
    </row>
    <row r="174" spans="1:18" ht="12.75">
      <c r="A174">
        <v>163</v>
      </c>
      <c r="B174" s="13">
        <v>115.75</v>
      </c>
      <c r="C174" s="5">
        <v>126</v>
      </c>
      <c r="D174" s="5">
        <v>254</v>
      </c>
      <c r="E174" s="5">
        <v>379</v>
      </c>
      <c r="F174" s="5">
        <v>508</v>
      </c>
      <c r="G174" s="5">
        <v>636</v>
      </c>
      <c r="H174" s="4">
        <f t="shared" si="24"/>
        <v>166.57199999999997</v>
      </c>
      <c r="I174" s="4">
        <f t="shared" si="25"/>
        <v>167.89399999999998</v>
      </c>
      <c r="J174" s="4">
        <f t="shared" si="26"/>
        <v>167.01266666666666</v>
      </c>
      <c r="K174" s="4">
        <f t="shared" si="27"/>
        <v>167.89399999999998</v>
      </c>
      <c r="L174" s="4">
        <f t="shared" si="28"/>
        <v>168.15839999999997</v>
      </c>
      <c r="M174" s="4">
        <f t="shared" si="29"/>
        <v>167.50621333333333</v>
      </c>
      <c r="N174" s="8">
        <f t="shared" si="23"/>
        <v>295.6549839873188</v>
      </c>
      <c r="O174" s="8">
        <f t="shared" si="30"/>
        <v>163.11831346513418</v>
      </c>
      <c r="P174" s="14"/>
      <c r="Q174" s="8"/>
      <c r="R174" s="11"/>
    </row>
    <row r="175" spans="1:18" ht="12.75">
      <c r="A175">
        <v>164</v>
      </c>
      <c r="B175" s="13">
        <v>117.96</v>
      </c>
      <c r="C175" s="5">
        <v>127</v>
      </c>
      <c r="D175" s="5">
        <v>254</v>
      </c>
      <c r="E175" s="5">
        <v>381</v>
      </c>
      <c r="F175" s="5">
        <v>509</v>
      </c>
      <c r="G175" s="5">
        <v>638</v>
      </c>
      <c r="H175" s="4">
        <f t="shared" si="24"/>
        <v>167.89399999999998</v>
      </c>
      <c r="I175" s="4">
        <f t="shared" si="25"/>
        <v>167.89399999999998</v>
      </c>
      <c r="J175" s="4">
        <f t="shared" si="26"/>
        <v>167.89399999999998</v>
      </c>
      <c r="K175" s="4">
        <f t="shared" si="27"/>
        <v>168.22449999999998</v>
      </c>
      <c r="L175" s="4">
        <f t="shared" si="28"/>
        <v>168.6872</v>
      </c>
      <c r="M175" s="4">
        <f t="shared" si="29"/>
        <v>168.11873999999995</v>
      </c>
      <c r="N175" s="8">
        <f t="shared" si="23"/>
        <v>297.8212042096426</v>
      </c>
      <c r="O175" s="8">
        <f t="shared" si="30"/>
        <v>164.11903931461356</v>
      </c>
      <c r="P175" s="14"/>
      <c r="Q175" s="8"/>
      <c r="R175" s="11"/>
    </row>
    <row r="176" spans="1:18" ht="12.75">
      <c r="A176">
        <v>165</v>
      </c>
      <c r="B176" s="13">
        <v>120.1</v>
      </c>
      <c r="C176" s="5">
        <v>127</v>
      </c>
      <c r="D176" s="5">
        <v>255</v>
      </c>
      <c r="E176" s="5">
        <v>382</v>
      </c>
      <c r="F176" s="5">
        <v>510</v>
      </c>
      <c r="G176" s="5">
        <v>639</v>
      </c>
      <c r="H176" s="4">
        <f t="shared" si="24"/>
        <v>167.89399999999998</v>
      </c>
      <c r="I176" s="4">
        <f t="shared" si="25"/>
        <v>168.55499999999998</v>
      </c>
      <c r="J176" s="4">
        <f t="shared" si="26"/>
        <v>168.33466666666666</v>
      </c>
      <c r="K176" s="4">
        <f t="shared" si="27"/>
        <v>168.55499999999998</v>
      </c>
      <c r="L176" s="4">
        <f t="shared" si="28"/>
        <v>168.95159999999998</v>
      </c>
      <c r="M176" s="4">
        <f t="shared" si="29"/>
        <v>168.4580533333333</v>
      </c>
      <c r="N176" s="8">
        <f t="shared" si="23"/>
        <v>299.0245999129122</v>
      </c>
      <c r="O176" s="8">
        <f t="shared" si="30"/>
        <v>165.1197651640929</v>
      </c>
      <c r="P176" s="14"/>
      <c r="Q176" s="8"/>
      <c r="R176" s="11"/>
    </row>
    <row r="177" spans="1:18" ht="12.75">
      <c r="A177">
        <v>166</v>
      </c>
      <c r="B177" s="13">
        <v>122.11</v>
      </c>
      <c r="C177" s="5">
        <v>126</v>
      </c>
      <c r="D177" s="5">
        <v>254</v>
      </c>
      <c r="E177" s="5">
        <v>382</v>
      </c>
      <c r="F177" s="5">
        <v>509</v>
      </c>
      <c r="G177" s="5">
        <v>638</v>
      </c>
      <c r="H177" s="4">
        <f t="shared" si="24"/>
        <v>166.57199999999997</v>
      </c>
      <c r="I177" s="4">
        <f t="shared" si="25"/>
        <v>167.89399999999998</v>
      </c>
      <c r="J177" s="4">
        <f t="shared" si="26"/>
        <v>168.33466666666666</v>
      </c>
      <c r="K177" s="4">
        <f t="shared" si="27"/>
        <v>168.22449999999998</v>
      </c>
      <c r="L177" s="4">
        <f t="shared" si="28"/>
        <v>168.6872</v>
      </c>
      <c r="M177" s="4">
        <f t="shared" si="29"/>
        <v>167.9424733333333</v>
      </c>
      <c r="N177" s="8">
        <f t="shared" si="23"/>
        <v>297.1970211966486</v>
      </c>
      <c r="O177" s="8">
        <f t="shared" si="30"/>
        <v>166.12049101357226</v>
      </c>
      <c r="P177" s="14"/>
      <c r="Q177" s="8"/>
      <c r="R177" s="11"/>
    </row>
    <row r="178" spans="1:18" ht="12.75">
      <c r="A178">
        <v>167</v>
      </c>
      <c r="B178" s="13">
        <v>124.06</v>
      </c>
      <c r="C178" s="5">
        <v>128</v>
      </c>
      <c r="D178" s="5">
        <v>255</v>
      </c>
      <c r="E178" s="5">
        <v>382</v>
      </c>
      <c r="F178" s="5">
        <v>509</v>
      </c>
      <c r="G178" s="5">
        <v>639</v>
      </c>
      <c r="H178" s="4">
        <f t="shared" si="24"/>
        <v>169.21599999999998</v>
      </c>
      <c r="I178" s="4">
        <f t="shared" si="25"/>
        <v>168.55499999999998</v>
      </c>
      <c r="J178" s="4">
        <f t="shared" si="26"/>
        <v>168.33466666666666</v>
      </c>
      <c r="K178" s="4">
        <f t="shared" si="27"/>
        <v>168.22449999999998</v>
      </c>
      <c r="L178" s="4">
        <f t="shared" si="28"/>
        <v>168.95159999999998</v>
      </c>
      <c r="M178" s="4">
        <f t="shared" si="29"/>
        <v>168.65635333333333</v>
      </c>
      <c r="N178" s="8">
        <f t="shared" si="23"/>
        <v>299.72900646875513</v>
      </c>
      <c r="O178" s="8">
        <f t="shared" si="30"/>
        <v>167.1212168630516</v>
      </c>
      <c r="P178" s="14"/>
      <c r="Q178" s="8"/>
      <c r="R178" s="11"/>
    </row>
    <row r="179" spans="1:18" ht="12.75">
      <c r="A179">
        <v>168</v>
      </c>
      <c r="B179" s="13">
        <v>126.24</v>
      </c>
      <c r="C179" s="5">
        <v>126</v>
      </c>
      <c r="D179" s="5">
        <v>254</v>
      </c>
      <c r="E179" s="5">
        <v>379</v>
      </c>
      <c r="F179" s="5">
        <v>507</v>
      </c>
      <c r="G179" s="5">
        <v>635</v>
      </c>
      <c r="H179" s="4">
        <f t="shared" si="24"/>
        <v>166.57199999999997</v>
      </c>
      <c r="I179" s="4">
        <f t="shared" si="25"/>
        <v>167.89399999999998</v>
      </c>
      <c r="J179" s="4">
        <f t="shared" si="26"/>
        <v>167.01266666666666</v>
      </c>
      <c r="K179" s="4">
        <f t="shared" si="27"/>
        <v>167.56349999999998</v>
      </c>
      <c r="L179" s="4">
        <f t="shared" si="28"/>
        <v>167.89399999999998</v>
      </c>
      <c r="M179" s="4">
        <f t="shared" si="29"/>
        <v>167.3872333333333</v>
      </c>
      <c r="N179" s="8">
        <f t="shared" si="23"/>
        <v>295.2351244950947</v>
      </c>
      <c r="O179" s="8">
        <f t="shared" si="30"/>
        <v>168.12194271253094</v>
      </c>
      <c r="P179" s="14"/>
      <c r="Q179" s="8"/>
      <c r="R179" s="11"/>
    </row>
    <row r="180" spans="8:18" ht="12.75">
      <c r="H180" s="4"/>
      <c r="I180" s="4"/>
      <c r="J180" s="4"/>
      <c r="K180" s="4"/>
      <c r="L180" s="4"/>
      <c r="M180" s="4"/>
      <c r="N180" s="8"/>
      <c r="O180" s="8"/>
      <c r="P180" s="14"/>
      <c r="Q180" s="11"/>
      <c r="R180" s="11"/>
    </row>
    <row r="181" spans="8:18" ht="12.75">
      <c r="H181" s="4"/>
      <c r="I181" s="4"/>
      <c r="J181" s="4"/>
      <c r="K181" s="4"/>
      <c r="L181" s="4"/>
      <c r="M181" s="4"/>
      <c r="N181" s="8"/>
      <c r="O181" s="8"/>
      <c r="P181" s="14"/>
      <c r="Q181" s="11"/>
      <c r="R181" s="11"/>
    </row>
    <row r="182" spans="8:18" ht="12.75">
      <c r="H182" s="4"/>
      <c r="I182" s="4"/>
      <c r="J182" s="4"/>
      <c r="K182" s="4"/>
      <c r="L182" s="4"/>
      <c r="M182" s="4"/>
      <c r="N182" s="8"/>
      <c r="O182" s="8"/>
      <c r="P182" s="14"/>
      <c r="Q182" s="11"/>
      <c r="R182" s="11"/>
    </row>
    <row r="183" spans="8:18" ht="12.75">
      <c r="H183" s="4"/>
      <c r="I183" s="4"/>
      <c r="J183" s="4"/>
      <c r="K183" s="4"/>
      <c r="L183" s="4"/>
      <c r="M183" s="4"/>
      <c r="N183" s="8"/>
      <c r="O183" s="8"/>
      <c r="P183" s="14"/>
      <c r="Q183" s="8"/>
      <c r="R183" s="11"/>
    </row>
    <row r="184" spans="8:18" ht="12.75">
      <c r="H184" s="4"/>
      <c r="I184" s="4"/>
      <c r="J184" s="4"/>
      <c r="K184" s="4"/>
      <c r="L184" s="4"/>
      <c r="M184" s="4"/>
      <c r="N184" s="8"/>
      <c r="O184" s="8"/>
      <c r="P184" s="14"/>
      <c r="Q184" s="8"/>
      <c r="R184" s="11"/>
    </row>
    <row r="185" spans="8:18" ht="12.75">
      <c r="H185" s="4"/>
      <c r="I185" s="4"/>
      <c r="J185" s="4"/>
      <c r="K185" s="4"/>
      <c r="L185" s="4"/>
      <c r="M185" s="4"/>
      <c r="N185" s="8"/>
      <c r="O185" s="8"/>
      <c r="P185" s="14"/>
      <c r="Q185" s="8"/>
      <c r="R185" s="11"/>
    </row>
  </sheetData>
  <printOptions/>
  <pageMargins left="0.7874015748031497" right="0.1968503937007874" top="0.3937007874015748" bottom="0.3937007874015748" header="0" footer="0"/>
  <pageSetup fitToHeight="2" fitToWidth="1" horizontalDpi="300" verticalDpi="300" orientation="portrait" paperSize="9" scale="5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85"/>
  <sheetViews>
    <sheetView workbookViewId="0" topLeftCell="A1">
      <selection activeCell="A2" sqref="A2"/>
    </sheetView>
  </sheetViews>
  <sheetFormatPr defaultColWidth="9.140625" defaultRowHeight="12.75"/>
  <cols>
    <col min="1" max="1" width="3.7109375" style="0" customWidth="1"/>
    <col min="2" max="13" width="6.7109375" style="0" customWidth="1"/>
    <col min="14" max="15" width="9.28125" style="0" bestFit="1" customWidth="1"/>
  </cols>
  <sheetData>
    <row r="1" ht="18">
      <c r="A1" s="1" t="s">
        <v>20</v>
      </c>
    </row>
    <row r="2" spans="1:12" ht="12.75">
      <c r="A2" s="2"/>
      <c r="B2" s="3"/>
      <c r="C2" s="3"/>
      <c r="D2" s="3"/>
      <c r="E2" s="3"/>
      <c r="F2" s="3"/>
      <c r="G2" s="3"/>
      <c r="H2" s="3"/>
      <c r="I2" s="3"/>
      <c r="J2" s="3"/>
      <c r="K2" s="3"/>
      <c r="L2" s="2"/>
    </row>
    <row r="3" spans="1:16" ht="12.75">
      <c r="A3" s="2" t="s">
        <v>3</v>
      </c>
      <c r="B3" s="3"/>
      <c r="C3" s="3"/>
      <c r="D3" s="3"/>
      <c r="E3" s="3"/>
      <c r="F3" s="3"/>
      <c r="G3" s="3"/>
      <c r="H3" s="3"/>
      <c r="I3" s="2"/>
      <c r="K3" s="3"/>
      <c r="P3" s="3"/>
    </row>
    <row r="4" spans="1:16" ht="12.75">
      <c r="A4" s="7" t="s">
        <v>6</v>
      </c>
      <c r="B4" s="3">
        <v>66.1</v>
      </c>
      <c r="C4" s="3" t="s">
        <v>15</v>
      </c>
      <c r="E4" s="3"/>
      <c r="F4" s="3"/>
      <c r="G4" s="3"/>
      <c r="H4" s="3"/>
      <c r="I4" s="3"/>
      <c r="K4" s="15"/>
      <c r="L4" s="15"/>
      <c r="M4" s="15"/>
      <c r="P4" s="15"/>
    </row>
    <row r="5" spans="1:16" ht="15.75">
      <c r="A5" s="6" t="s">
        <v>7</v>
      </c>
      <c r="B5" s="12">
        <v>2.784</v>
      </c>
      <c r="C5" s="3" t="s">
        <v>16</v>
      </c>
      <c r="E5" s="3"/>
      <c r="F5" s="3"/>
      <c r="G5" s="3"/>
      <c r="H5" s="3"/>
      <c r="I5" s="3"/>
      <c r="J5" s="3"/>
      <c r="K5" s="4"/>
      <c r="L5" s="4"/>
      <c r="M5" s="4"/>
      <c r="P5" s="4"/>
    </row>
    <row r="6" spans="1:13" ht="12.75">
      <c r="A6" s="7" t="s">
        <v>8</v>
      </c>
      <c r="B6" s="12">
        <f>0.58/2</f>
        <v>0.29</v>
      </c>
      <c r="C6" s="3" t="s">
        <v>17</v>
      </c>
      <c r="E6" s="3"/>
      <c r="F6" s="3"/>
      <c r="G6" s="3"/>
      <c r="H6" s="3"/>
      <c r="I6" s="3"/>
      <c r="J6" s="3"/>
      <c r="K6" s="3"/>
      <c r="M6" s="4"/>
    </row>
    <row r="7" spans="1:13" ht="12.75">
      <c r="A7" s="7" t="s">
        <v>9</v>
      </c>
      <c r="B7" s="12">
        <v>3.5</v>
      </c>
      <c r="C7" s="3" t="s">
        <v>18</v>
      </c>
      <c r="E7" s="3"/>
      <c r="F7" s="3"/>
      <c r="G7" s="3"/>
      <c r="H7" s="3"/>
      <c r="I7" s="3"/>
      <c r="J7" s="3"/>
      <c r="K7" s="3"/>
      <c r="M7" s="4"/>
    </row>
    <row r="8" spans="1:11" ht="15.75">
      <c r="A8" s="6" t="s">
        <v>10</v>
      </c>
      <c r="B8" s="3">
        <v>10</v>
      </c>
      <c r="C8" s="3" t="s">
        <v>19</v>
      </c>
      <c r="E8" s="3"/>
      <c r="F8" s="3"/>
      <c r="G8" s="3"/>
      <c r="H8" s="3"/>
      <c r="I8" s="3"/>
      <c r="J8" s="3"/>
      <c r="K8" s="3"/>
    </row>
    <row r="10" spans="2:15" ht="12.75">
      <c r="B10" s="10" t="s">
        <v>0</v>
      </c>
      <c r="C10" t="s">
        <v>1</v>
      </c>
      <c r="H10" t="s">
        <v>4</v>
      </c>
      <c r="N10" t="s">
        <v>11</v>
      </c>
      <c r="O10" t="s">
        <v>13</v>
      </c>
    </row>
    <row r="11" spans="2:15" ht="12.75">
      <c r="B11" s="10" t="s">
        <v>2</v>
      </c>
      <c r="C11" s="9">
        <v>1</v>
      </c>
      <c r="D11" s="9">
        <v>2</v>
      </c>
      <c r="E11" s="9">
        <v>3</v>
      </c>
      <c r="F11" s="9">
        <v>4</v>
      </c>
      <c r="G11" s="9">
        <v>5</v>
      </c>
      <c r="H11" s="9">
        <v>1</v>
      </c>
      <c r="I11" s="9">
        <v>2</v>
      </c>
      <c r="J11" s="9">
        <v>3</v>
      </c>
      <c r="K11" s="9">
        <v>4</v>
      </c>
      <c r="L11" s="9">
        <v>5</v>
      </c>
      <c r="M11" t="s">
        <v>5</v>
      </c>
      <c r="N11" t="s">
        <v>12</v>
      </c>
      <c r="O11" t="s">
        <v>14</v>
      </c>
    </row>
    <row r="12" spans="1:18" ht="12.75">
      <c r="A12">
        <v>1</v>
      </c>
      <c r="B12" s="13">
        <v>0.83</v>
      </c>
      <c r="C12" s="5">
        <v>78</v>
      </c>
      <c r="D12" s="5">
        <v>157</v>
      </c>
      <c r="E12" s="5">
        <v>237</v>
      </c>
      <c r="F12" s="5">
        <v>320</v>
      </c>
      <c r="G12" s="5"/>
      <c r="H12" s="4">
        <f>0.02*$B$4*C12/C$11</f>
        <v>103.11599999999999</v>
      </c>
      <c r="I12" s="4">
        <f>0.02*$B$4*D12/D$11</f>
        <v>103.77699999999999</v>
      </c>
      <c r="J12" s="4">
        <f>0.02*$B$4*E12/E$11</f>
        <v>104.43799999999999</v>
      </c>
      <c r="K12" s="4">
        <f>0.02*$B$4*F12/F$11</f>
        <v>105.75999999999999</v>
      </c>
      <c r="L12" s="4"/>
      <c r="M12" s="4">
        <f aca="true" t="shared" si="0" ref="M12:M43">AVERAGE(H12:L12)</f>
        <v>104.27274999999999</v>
      </c>
      <c r="N12" s="8">
        <f aca="true" t="shared" si="1" ref="N12:N43">(($B$5*M12^2)/(1000*PI()*$B$6^2))</f>
        <v>114.56844464490905</v>
      </c>
      <c r="O12" s="8">
        <f>(PI()*$B$8*A12*($B$7+$B$6))/($B$4*1.8)</f>
        <v>1.000725849479351</v>
      </c>
      <c r="P12" s="14"/>
      <c r="Q12" s="8"/>
      <c r="R12" s="11"/>
    </row>
    <row r="13" spans="1:18" ht="12.75">
      <c r="A13">
        <v>2</v>
      </c>
      <c r="B13" s="13">
        <v>3.97</v>
      </c>
      <c r="C13" s="5"/>
      <c r="D13" s="5">
        <v>174</v>
      </c>
      <c r="E13" s="5"/>
      <c r="F13" s="5">
        <v>352</v>
      </c>
      <c r="G13" s="5">
        <v>443</v>
      </c>
      <c r="H13" s="4"/>
      <c r="I13" s="4">
        <f aca="true" t="shared" si="2" ref="I13:I76">0.02*$B$4*D13/D$11</f>
        <v>115.01399999999998</v>
      </c>
      <c r="J13" s="4"/>
      <c r="K13" s="4">
        <f aca="true" t="shared" si="3" ref="K13:K76">0.02*$B$4*F13/F$11</f>
        <v>116.33599999999998</v>
      </c>
      <c r="L13" s="4">
        <f aca="true" t="shared" si="4" ref="L13:L76">0.02*$B$4*G13/G$11</f>
        <v>117.1292</v>
      </c>
      <c r="M13" s="4">
        <f t="shared" si="0"/>
        <v>116.15973333333334</v>
      </c>
      <c r="N13" s="8">
        <f t="shared" si="1"/>
        <v>142.17871184394647</v>
      </c>
      <c r="O13" s="8">
        <f aca="true" t="shared" si="5" ref="O13:O44">(2*PI()*$B$8*A13*($B$7+$B$6))/($B$4*3.6)</f>
        <v>2.001451698958702</v>
      </c>
      <c r="P13" s="14"/>
      <c r="Q13" s="8"/>
      <c r="R13" s="11"/>
    </row>
    <row r="14" spans="1:18" ht="12.75">
      <c r="A14">
        <v>3</v>
      </c>
      <c r="B14" s="13">
        <v>6.54</v>
      </c>
      <c r="C14" s="5">
        <v>90</v>
      </c>
      <c r="D14" s="5">
        <v>181</v>
      </c>
      <c r="E14" s="5">
        <v>273</v>
      </c>
      <c r="F14" s="5">
        <v>363</v>
      </c>
      <c r="G14" s="5">
        <v>459</v>
      </c>
      <c r="H14" s="4">
        <f aca="true" t="shared" si="6" ref="H14:H76">0.02*$B$4*C14/C$11</f>
        <v>118.97999999999999</v>
      </c>
      <c r="I14" s="4">
        <f t="shared" si="2"/>
        <v>119.64099999999999</v>
      </c>
      <c r="J14" s="4">
        <f aca="true" t="shared" si="7" ref="J14:J76">0.02*$B$4*E14/E$11</f>
        <v>120.30199999999998</v>
      </c>
      <c r="K14" s="4">
        <f t="shared" si="3"/>
        <v>119.97149999999999</v>
      </c>
      <c r="L14" s="4">
        <f t="shared" si="4"/>
        <v>121.35959999999997</v>
      </c>
      <c r="M14" s="4">
        <f t="shared" si="0"/>
        <v>120.05081999999997</v>
      </c>
      <c r="N14" s="8">
        <f t="shared" si="1"/>
        <v>151.86357666725127</v>
      </c>
      <c r="O14" s="8">
        <f t="shared" si="5"/>
        <v>3.0021775484380524</v>
      </c>
      <c r="P14" s="14"/>
      <c r="Q14" s="8"/>
      <c r="R14" s="11"/>
    </row>
    <row r="15" spans="1:18" ht="12.75">
      <c r="A15">
        <v>4</v>
      </c>
      <c r="B15" s="13">
        <v>9.06</v>
      </c>
      <c r="C15" s="5">
        <v>91</v>
      </c>
      <c r="D15" s="5">
        <v>181</v>
      </c>
      <c r="E15" s="5">
        <v>275</v>
      </c>
      <c r="F15" s="5">
        <v>368</v>
      </c>
      <c r="G15" s="5">
        <v>465</v>
      </c>
      <c r="H15" s="4">
        <f t="shared" si="6"/>
        <v>120.30199999999999</v>
      </c>
      <c r="I15" s="4">
        <f t="shared" si="2"/>
        <v>119.64099999999999</v>
      </c>
      <c r="J15" s="4">
        <f t="shared" si="7"/>
        <v>121.18333333333332</v>
      </c>
      <c r="K15" s="4">
        <f t="shared" si="3"/>
        <v>121.62399999999998</v>
      </c>
      <c r="L15" s="4">
        <f t="shared" si="4"/>
        <v>122.94599999999998</v>
      </c>
      <c r="M15" s="4">
        <f t="shared" si="0"/>
        <v>121.13926666666666</v>
      </c>
      <c r="N15" s="8">
        <f t="shared" si="1"/>
        <v>154.6298173854335</v>
      </c>
      <c r="O15" s="8">
        <f t="shared" si="5"/>
        <v>4.002903397917404</v>
      </c>
      <c r="P15" s="14"/>
      <c r="Q15" s="8"/>
      <c r="R15" s="11"/>
    </row>
    <row r="16" spans="1:18" ht="12.75">
      <c r="A16">
        <v>5</v>
      </c>
      <c r="B16" s="13">
        <v>11.46</v>
      </c>
      <c r="C16" s="5">
        <v>92</v>
      </c>
      <c r="D16" s="5"/>
      <c r="E16" s="5">
        <v>279</v>
      </c>
      <c r="F16" s="5">
        <v>375</v>
      </c>
      <c r="G16" s="5">
        <v>470</v>
      </c>
      <c r="H16" s="4">
        <f t="shared" si="6"/>
        <v>121.62399999999998</v>
      </c>
      <c r="I16" s="4"/>
      <c r="J16" s="4">
        <f t="shared" si="7"/>
        <v>122.94599999999998</v>
      </c>
      <c r="K16" s="4">
        <f t="shared" si="3"/>
        <v>123.93749999999999</v>
      </c>
      <c r="L16" s="4">
        <f t="shared" si="4"/>
        <v>124.26799999999999</v>
      </c>
      <c r="M16" s="4">
        <f t="shared" si="0"/>
        <v>123.19387499999998</v>
      </c>
      <c r="N16" s="8">
        <f t="shared" si="1"/>
        <v>159.9195629969089</v>
      </c>
      <c r="O16" s="8">
        <f t="shared" si="5"/>
        <v>5.003629247396755</v>
      </c>
      <c r="P16" s="14"/>
      <c r="Q16" s="8"/>
      <c r="R16" s="11"/>
    </row>
    <row r="17" spans="1:18" ht="12.75">
      <c r="A17">
        <v>6</v>
      </c>
      <c r="B17" s="13">
        <v>13.75</v>
      </c>
      <c r="C17" s="5">
        <v>94</v>
      </c>
      <c r="D17" s="5">
        <v>188</v>
      </c>
      <c r="E17" s="5">
        <v>283</v>
      </c>
      <c r="F17" s="5">
        <v>378</v>
      </c>
      <c r="G17" s="5">
        <v>477</v>
      </c>
      <c r="H17" s="4">
        <f t="shared" si="6"/>
        <v>124.26799999999999</v>
      </c>
      <c r="I17" s="4">
        <f t="shared" si="2"/>
        <v>124.26799999999999</v>
      </c>
      <c r="J17" s="4">
        <f t="shared" si="7"/>
        <v>124.70866666666666</v>
      </c>
      <c r="K17" s="4">
        <f t="shared" si="3"/>
        <v>124.92899999999999</v>
      </c>
      <c r="L17" s="4">
        <f t="shared" si="4"/>
        <v>126.1188</v>
      </c>
      <c r="M17" s="4">
        <f t="shared" si="0"/>
        <v>124.85849333333331</v>
      </c>
      <c r="N17" s="8">
        <f t="shared" si="1"/>
        <v>164.27048616040312</v>
      </c>
      <c r="O17" s="8">
        <f t="shared" si="5"/>
        <v>6.004355096876105</v>
      </c>
      <c r="P17" s="14"/>
      <c r="Q17" s="8"/>
      <c r="R17" s="11"/>
    </row>
    <row r="18" spans="1:18" ht="12.75">
      <c r="A18">
        <v>7</v>
      </c>
      <c r="B18" s="13">
        <v>16.08</v>
      </c>
      <c r="C18" s="5">
        <v>94</v>
      </c>
      <c r="D18" s="5">
        <v>190</v>
      </c>
      <c r="E18" s="5">
        <v>285</v>
      </c>
      <c r="F18" s="5">
        <v>383</v>
      </c>
      <c r="G18" s="5">
        <v>481</v>
      </c>
      <c r="H18" s="4">
        <f t="shared" si="6"/>
        <v>124.26799999999999</v>
      </c>
      <c r="I18" s="4">
        <f t="shared" si="2"/>
        <v>125.58999999999999</v>
      </c>
      <c r="J18" s="4">
        <f t="shared" si="7"/>
        <v>125.58999999999999</v>
      </c>
      <c r="K18" s="4">
        <f t="shared" si="3"/>
        <v>126.58149999999999</v>
      </c>
      <c r="L18" s="4">
        <f t="shared" si="4"/>
        <v>127.17639999999999</v>
      </c>
      <c r="M18" s="4">
        <f t="shared" si="0"/>
        <v>125.84117999999998</v>
      </c>
      <c r="N18" s="8">
        <f t="shared" si="1"/>
        <v>166.86641147762228</v>
      </c>
      <c r="O18" s="8">
        <f t="shared" si="5"/>
        <v>7.005080946355456</v>
      </c>
      <c r="P18" s="14"/>
      <c r="Q18" s="8"/>
      <c r="R18" s="11"/>
    </row>
    <row r="19" spans="1:18" ht="12.75">
      <c r="A19">
        <v>8</v>
      </c>
      <c r="B19" s="13">
        <v>18.36</v>
      </c>
      <c r="C19" s="5">
        <v>95</v>
      </c>
      <c r="D19" s="5">
        <v>191</v>
      </c>
      <c r="E19" s="5">
        <v>288</v>
      </c>
      <c r="F19" s="5">
        <v>387</v>
      </c>
      <c r="G19" s="5">
        <v>485</v>
      </c>
      <c r="H19" s="4">
        <f t="shared" si="6"/>
        <v>125.58999999999999</v>
      </c>
      <c r="I19" s="4">
        <f t="shared" si="2"/>
        <v>126.25099999999999</v>
      </c>
      <c r="J19" s="4">
        <f t="shared" si="7"/>
        <v>126.91199999999998</v>
      </c>
      <c r="K19" s="4">
        <f t="shared" si="3"/>
        <v>127.90349999999998</v>
      </c>
      <c r="L19" s="4">
        <f t="shared" si="4"/>
        <v>128.23399999999998</v>
      </c>
      <c r="M19" s="4">
        <f t="shared" si="0"/>
        <v>126.9781</v>
      </c>
      <c r="N19" s="8">
        <f t="shared" si="1"/>
        <v>169.89516169986467</v>
      </c>
      <c r="O19" s="8">
        <f t="shared" si="5"/>
        <v>8.005806795834808</v>
      </c>
      <c r="P19" s="14"/>
      <c r="Q19" s="8"/>
      <c r="R19" s="11"/>
    </row>
    <row r="20" spans="1:18" ht="12.75">
      <c r="A20">
        <v>9</v>
      </c>
      <c r="B20" s="13">
        <v>20.7</v>
      </c>
      <c r="C20" s="5">
        <v>96</v>
      </c>
      <c r="D20" s="5">
        <v>193</v>
      </c>
      <c r="E20" s="5">
        <v>289</v>
      </c>
      <c r="F20" s="5">
        <v>390</v>
      </c>
      <c r="G20" s="5">
        <v>489</v>
      </c>
      <c r="H20" s="4">
        <f t="shared" si="6"/>
        <v>126.91199999999998</v>
      </c>
      <c r="I20" s="4">
        <f t="shared" si="2"/>
        <v>127.57299999999998</v>
      </c>
      <c r="J20" s="4">
        <f t="shared" si="7"/>
        <v>127.35266666666665</v>
      </c>
      <c r="K20" s="4">
        <f t="shared" si="3"/>
        <v>128.89499999999998</v>
      </c>
      <c r="L20" s="4">
        <f t="shared" si="4"/>
        <v>129.2916</v>
      </c>
      <c r="M20" s="4">
        <f t="shared" si="0"/>
        <v>128.0048533333333</v>
      </c>
      <c r="N20" s="8">
        <f t="shared" si="1"/>
        <v>172.653837282607</v>
      </c>
      <c r="O20" s="8">
        <f t="shared" si="5"/>
        <v>9.00653264531416</v>
      </c>
      <c r="P20" s="14"/>
      <c r="Q20" s="8"/>
      <c r="R20" s="11"/>
    </row>
    <row r="21" spans="1:18" ht="12.75">
      <c r="A21">
        <v>10</v>
      </c>
      <c r="B21" s="13">
        <v>22.98</v>
      </c>
      <c r="C21" s="5">
        <v>96</v>
      </c>
      <c r="D21" s="5">
        <v>194</v>
      </c>
      <c r="E21" s="5">
        <v>292</v>
      </c>
      <c r="F21" s="5">
        <v>392</v>
      </c>
      <c r="G21" s="5">
        <v>493</v>
      </c>
      <c r="H21" s="4">
        <f t="shared" si="6"/>
        <v>126.91199999999998</v>
      </c>
      <c r="I21" s="4">
        <f t="shared" si="2"/>
        <v>128.23399999999998</v>
      </c>
      <c r="J21" s="4">
        <f t="shared" si="7"/>
        <v>128.67466666666664</v>
      </c>
      <c r="K21" s="4">
        <f t="shared" si="3"/>
        <v>129.55599999999998</v>
      </c>
      <c r="L21" s="4">
        <f t="shared" si="4"/>
        <v>130.34919999999997</v>
      </c>
      <c r="M21" s="4">
        <f t="shared" si="0"/>
        <v>128.7451733333333</v>
      </c>
      <c r="N21" s="8">
        <f t="shared" si="1"/>
        <v>174.6567099595649</v>
      </c>
      <c r="O21" s="8">
        <f t="shared" si="5"/>
        <v>10.00725849479351</v>
      </c>
      <c r="P21" s="14"/>
      <c r="Q21" s="8"/>
      <c r="R21" s="11"/>
    </row>
    <row r="22" spans="1:18" ht="12.75">
      <c r="A22">
        <v>11</v>
      </c>
      <c r="B22" s="13">
        <v>25.29</v>
      </c>
      <c r="C22" s="5">
        <v>98</v>
      </c>
      <c r="D22" s="5">
        <v>196</v>
      </c>
      <c r="E22" s="5">
        <v>294</v>
      </c>
      <c r="F22" s="5">
        <v>395</v>
      </c>
      <c r="G22" s="5">
        <v>494</v>
      </c>
      <c r="H22" s="4">
        <f t="shared" si="6"/>
        <v>129.55599999999998</v>
      </c>
      <c r="I22" s="4">
        <f t="shared" si="2"/>
        <v>129.55599999999998</v>
      </c>
      <c r="J22" s="4">
        <f t="shared" si="7"/>
        <v>129.55599999999998</v>
      </c>
      <c r="K22" s="4">
        <f t="shared" si="3"/>
        <v>130.54749999999999</v>
      </c>
      <c r="L22" s="4">
        <f t="shared" si="4"/>
        <v>130.61359999999996</v>
      </c>
      <c r="M22" s="4">
        <f t="shared" si="0"/>
        <v>129.96581999999998</v>
      </c>
      <c r="N22" s="8">
        <f t="shared" si="1"/>
        <v>177.9842877378928</v>
      </c>
      <c r="O22" s="8">
        <f t="shared" si="5"/>
        <v>11.00798434427286</v>
      </c>
      <c r="P22" s="14"/>
      <c r="Q22" s="8"/>
      <c r="R22" s="11"/>
    </row>
    <row r="23" spans="1:18" ht="12.75">
      <c r="A23">
        <v>12</v>
      </c>
      <c r="B23" s="13">
        <v>27.4</v>
      </c>
      <c r="C23" s="5">
        <v>98</v>
      </c>
      <c r="D23" s="5">
        <v>196</v>
      </c>
      <c r="E23" s="5">
        <v>295</v>
      </c>
      <c r="F23" s="5">
        <v>396</v>
      </c>
      <c r="G23" s="5">
        <v>498</v>
      </c>
      <c r="H23" s="4">
        <f t="shared" si="6"/>
        <v>129.55599999999998</v>
      </c>
      <c r="I23" s="4">
        <f t="shared" si="2"/>
        <v>129.55599999999998</v>
      </c>
      <c r="J23" s="4">
        <f t="shared" si="7"/>
        <v>129.99666666666664</v>
      </c>
      <c r="K23" s="4">
        <f t="shared" si="3"/>
        <v>130.878</v>
      </c>
      <c r="L23" s="4">
        <f t="shared" si="4"/>
        <v>131.67119999999997</v>
      </c>
      <c r="M23" s="4">
        <f t="shared" si="0"/>
        <v>130.33157333333332</v>
      </c>
      <c r="N23" s="8">
        <f t="shared" si="1"/>
        <v>178.98747376459926</v>
      </c>
      <c r="O23" s="8">
        <f t="shared" si="5"/>
        <v>12.00871019375221</v>
      </c>
      <c r="P23" s="14"/>
      <c r="Q23" s="8"/>
      <c r="R23" s="11"/>
    </row>
    <row r="24" spans="1:18" ht="12.75">
      <c r="A24">
        <v>13</v>
      </c>
      <c r="B24" s="13">
        <v>29.76</v>
      </c>
      <c r="C24" s="5">
        <v>98</v>
      </c>
      <c r="D24" s="5">
        <v>197</v>
      </c>
      <c r="E24" s="5">
        <v>296</v>
      </c>
      <c r="F24" s="5">
        <v>397</v>
      </c>
      <c r="G24" s="5"/>
      <c r="H24" s="4">
        <f t="shared" si="6"/>
        <v>129.55599999999998</v>
      </c>
      <c r="I24" s="4">
        <f t="shared" si="2"/>
        <v>130.21699999999998</v>
      </c>
      <c r="J24" s="4">
        <f t="shared" si="7"/>
        <v>130.43733333333333</v>
      </c>
      <c r="K24" s="4">
        <f t="shared" si="3"/>
        <v>131.2085</v>
      </c>
      <c r="L24" s="4"/>
      <c r="M24" s="4">
        <f t="shared" si="0"/>
        <v>130.35470833333332</v>
      </c>
      <c r="N24" s="8">
        <f t="shared" si="1"/>
        <v>179.05102310449445</v>
      </c>
      <c r="O24" s="8">
        <f t="shared" si="5"/>
        <v>13.009436043231561</v>
      </c>
      <c r="P24" s="14"/>
      <c r="Q24" s="8"/>
      <c r="R24" s="11"/>
    </row>
    <row r="25" spans="1:18" ht="12.75">
      <c r="A25">
        <v>14</v>
      </c>
      <c r="B25" s="13">
        <v>32.18</v>
      </c>
      <c r="C25" s="5">
        <v>99</v>
      </c>
      <c r="D25" s="5">
        <v>198</v>
      </c>
      <c r="E25" s="5">
        <v>299</v>
      </c>
      <c r="F25" s="5">
        <v>400</v>
      </c>
      <c r="G25" s="5">
        <v>502</v>
      </c>
      <c r="H25" s="4">
        <f t="shared" si="6"/>
        <v>130.878</v>
      </c>
      <c r="I25" s="4">
        <f t="shared" si="2"/>
        <v>130.878</v>
      </c>
      <c r="J25" s="4">
        <f t="shared" si="7"/>
        <v>131.75933333333333</v>
      </c>
      <c r="K25" s="4">
        <f t="shared" si="3"/>
        <v>132.2</v>
      </c>
      <c r="L25" s="4">
        <f t="shared" si="4"/>
        <v>132.72879999999998</v>
      </c>
      <c r="M25" s="4">
        <f t="shared" si="0"/>
        <v>131.68882666666667</v>
      </c>
      <c r="N25" s="8">
        <f t="shared" si="1"/>
        <v>182.73478171659673</v>
      </c>
      <c r="O25" s="8">
        <f t="shared" si="5"/>
        <v>14.010161892710912</v>
      </c>
      <c r="P25" s="14"/>
      <c r="Q25" s="8"/>
      <c r="R25" s="11"/>
    </row>
    <row r="26" spans="1:18" ht="12.75">
      <c r="A26">
        <v>15</v>
      </c>
      <c r="B26" s="13">
        <v>34.48</v>
      </c>
      <c r="C26" s="5">
        <v>99</v>
      </c>
      <c r="D26" s="5">
        <v>198</v>
      </c>
      <c r="E26" s="5">
        <v>299</v>
      </c>
      <c r="F26" s="5">
        <v>399</v>
      </c>
      <c r="G26" s="5">
        <v>502</v>
      </c>
      <c r="H26" s="4">
        <f t="shared" si="6"/>
        <v>130.878</v>
      </c>
      <c r="I26" s="4">
        <f t="shared" si="2"/>
        <v>130.878</v>
      </c>
      <c r="J26" s="4">
        <f t="shared" si="7"/>
        <v>131.75933333333333</v>
      </c>
      <c r="K26" s="4">
        <f t="shared" si="3"/>
        <v>131.8695</v>
      </c>
      <c r="L26" s="4">
        <f t="shared" si="4"/>
        <v>132.72879999999998</v>
      </c>
      <c r="M26" s="4">
        <f t="shared" si="0"/>
        <v>131.62272666666667</v>
      </c>
      <c r="N26" s="8">
        <f t="shared" si="1"/>
        <v>182.55138365674006</v>
      </c>
      <c r="O26" s="8">
        <f t="shared" si="5"/>
        <v>15.010887742190263</v>
      </c>
      <c r="P26" s="14"/>
      <c r="Q26" s="8"/>
      <c r="R26" s="11"/>
    </row>
    <row r="27" spans="1:18" ht="12.75">
      <c r="A27">
        <v>16</v>
      </c>
      <c r="B27" s="13">
        <v>37.55</v>
      </c>
      <c r="C27" s="5">
        <v>99</v>
      </c>
      <c r="D27" s="5">
        <v>200</v>
      </c>
      <c r="E27" s="5">
        <v>301</v>
      </c>
      <c r="F27" s="5">
        <v>402</v>
      </c>
      <c r="G27" s="5">
        <v>504</v>
      </c>
      <c r="H27" s="4">
        <f t="shared" si="6"/>
        <v>130.878</v>
      </c>
      <c r="I27" s="4">
        <f t="shared" si="2"/>
        <v>132.2</v>
      </c>
      <c r="J27" s="4">
        <f t="shared" si="7"/>
        <v>132.64066666666665</v>
      </c>
      <c r="K27" s="4">
        <f t="shared" si="3"/>
        <v>132.861</v>
      </c>
      <c r="L27" s="4">
        <f t="shared" si="4"/>
        <v>133.25759999999997</v>
      </c>
      <c r="M27" s="4">
        <f t="shared" si="0"/>
        <v>132.36745333333334</v>
      </c>
      <c r="N27" s="8">
        <f t="shared" si="1"/>
        <v>184.62299385164206</v>
      </c>
      <c r="O27" s="8">
        <f t="shared" si="5"/>
        <v>16.011613591669615</v>
      </c>
      <c r="P27" s="14"/>
      <c r="Q27" s="8"/>
      <c r="R27" s="11"/>
    </row>
    <row r="28" spans="1:18" ht="12.75">
      <c r="A28">
        <v>17</v>
      </c>
      <c r="B28" s="13">
        <v>39.93</v>
      </c>
      <c r="C28" s="5">
        <v>100</v>
      </c>
      <c r="D28" s="5">
        <v>200</v>
      </c>
      <c r="E28" s="5">
        <v>303</v>
      </c>
      <c r="F28" s="5">
        <v>403</v>
      </c>
      <c r="G28" s="5">
        <v>506</v>
      </c>
      <c r="H28" s="4">
        <f t="shared" si="6"/>
        <v>132.2</v>
      </c>
      <c r="I28" s="4">
        <f t="shared" si="2"/>
        <v>132.2</v>
      </c>
      <c r="J28" s="4">
        <f t="shared" si="7"/>
        <v>133.522</v>
      </c>
      <c r="K28" s="4">
        <f t="shared" si="3"/>
        <v>133.1915</v>
      </c>
      <c r="L28" s="4">
        <f t="shared" si="4"/>
        <v>133.7864</v>
      </c>
      <c r="M28" s="4">
        <f t="shared" si="0"/>
        <v>132.97997999999998</v>
      </c>
      <c r="N28" s="8">
        <f t="shared" si="1"/>
        <v>186.33562269618903</v>
      </c>
      <c r="O28" s="8">
        <f t="shared" si="5"/>
        <v>17.012339441148967</v>
      </c>
      <c r="P28" s="14"/>
      <c r="Q28" s="8"/>
      <c r="R28" s="11"/>
    </row>
    <row r="29" spans="1:18" ht="12.75">
      <c r="A29">
        <v>18</v>
      </c>
      <c r="B29" s="13">
        <v>42.37</v>
      </c>
      <c r="C29" s="5">
        <v>100</v>
      </c>
      <c r="D29" s="5">
        <v>201</v>
      </c>
      <c r="E29" s="5">
        <v>303</v>
      </c>
      <c r="F29" s="5">
        <v>404</v>
      </c>
      <c r="G29" s="5">
        <v>506</v>
      </c>
      <c r="H29" s="4">
        <f t="shared" si="6"/>
        <v>132.2</v>
      </c>
      <c r="I29" s="4">
        <f t="shared" si="2"/>
        <v>132.861</v>
      </c>
      <c r="J29" s="4">
        <f t="shared" si="7"/>
        <v>133.522</v>
      </c>
      <c r="K29" s="4">
        <f t="shared" si="3"/>
        <v>133.522</v>
      </c>
      <c r="L29" s="4">
        <f t="shared" si="4"/>
        <v>133.7864</v>
      </c>
      <c r="M29" s="4">
        <f t="shared" si="0"/>
        <v>133.17828</v>
      </c>
      <c r="N29" s="8">
        <f t="shared" si="1"/>
        <v>186.89176512003135</v>
      </c>
      <c r="O29" s="8">
        <f t="shared" si="5"/>
        <v>18.01306529062832</v>
      </c>
      <c r="P29" s="14"/>
      <c r="Q29" s="8"/>
      <c r="R29" s="11"/>
    </row>
    <row r="30" spans="1:18" ht="12.75">
      <c r="A30">
        <v>19</v>
      </c>
      <c r="B30" s="13">
        <v>44.8</v>
      </c>
      <c r="C30" s="5">
        <v>100</v>
      </c>
      <c r="D30" s="5">
        <v>202</v>
      </c>
      <c r="E30" s="5">
        <v>304</v>
      </c>
      <c r="F30" s="5">
        <v>406</v>
      </c>
      <c r="G30" s="5"/>
      <c r="H30" s="4">
        <f t="shared" si="6"/>
        <v>132.2</v>
      </c>
      <c r="I30" s="4">
        <f t="shared" si="2"/>
        <v>133.522</v>
      </c>
      <c r="J30" s="4">
        <f t="shared" si="7"/>
        <v>133.96266666666665</v>
      </c>
      <c r="K30" s="4">
        <f t="shared" si="3"/>
        <v>134.183</v>
      </c>
      <c r="L30" s="4"/>
      <c r="M30" s="4">
        <f t="shared" si="0"/>
        <v>133.46691666666666</v>
      </c>
      <c r="N30" s="8">
        <f t="shared" si="1"/>
        <v>187.7027422884186</v>
      </c>
      <c r="O30" s="8">
        <f t="shared" si="5"/>
        <v>19.01379114010767</v>
      </c>
      <c r="P30" s="14"/>
      <c r="Q30" s="8"/>
      <c r="R30" s="11"/>
    </row>
    <row r="31" spans="1:18" ht="12.75">
      <c r="A31">
        <v>20</v>
      </c>
      <c r="B31" s="13">
        <v>47.76</v>
      </c>
      <c r="C31" s="5"/>
      <c r="D31" s="5">
        <v>203</v>
      </c>
      <c r="E31" s="5">
        <v>303</v>
      </c>
      <c r="F31" s="5">
        <v>408</v>
      </c>
      <c r="G31" s="5"/>
      <c r="H31" s="4"/>
      <c r="I31" s="4">
        <f t="shared" si="2"/>
        <v>134.183</v>
      </c>
      <c r="J31" s="4">
        <f t="shared" si="7"/>
        <v>133.522</v>
      </c>
      <c r="K31" s="4">
        <f t="shared" si="3"/>
        <v>134.844</v>
      </c>
      <c r="L31" s="4"/>
      <c r="M31" s="4">
        <f t="shared" si="0"/>
        <v>134.183</v>
      </c>
      <c r="N31" s="8">
        <f t="shared" si="1"/>
        <v>189.72228964150915</v>
      </c>
      <c r="O31" s="8">
        <f t="shared" si="5"/>
        <v>20.01451698958702</v>
      </c>
      <c r="P31" s="14"/>
      <c r="Q31" s="8"/>
      <c r="R31" s="11"/>
    </row>
    <row r="32" spans="1:18" ht="12.75">
      <c r="A32">
        <v>21</v>
      </c>
      <c r="B32" s="13">
        <v>49.6</v>
      </c>
      <c r="C32" s="5">
        <v>100</v>
      </c>
      <c r="D32" s="5">
        <v>203</v>
      </c>
      <c r="E32" s="5">
        <v>307</v>
      </c>
      <c r="F32" s="5">
        <v>408</v>
      </c>
      <c r="G32" s="5"/>
      <c r="H32" s="4">
        <f t="shared" si="6"/>
        <v>132.2</v>
      </c>
      <c r="I32" s="4">
        <f t="shared" si="2"/>
        <v>134.183</v>
      </c>
      <c r="J32" s="4">
        <f t="shared" si="7"/>
        <v>135.28466666666665</v>
      </c>
      <c r="K32" s="4">
        <f t="shared" si="3"/>
        <v>134.844</v>
      </c>
      <c r="L32" s="4"/>
      <c r="M32" s="4">
        <f t="shared" si="0"/>
        <v>134.12791666666664</v>
      </c>
      <c r="N32" s="8">
        <f t="shared" si="1"/>
        <v>189.56655618643117</v>
      </c>
      <c r="O32" s="8">
        <f t="shared" si="5"/>
        <v>21.015242839066367</v>
      </c>
      <c r="P32" s="14"/>
      <c r="Q32" s="8"/>
      <c r="R32" s="11"/>
    </row>
    <row r="33" spans="1:18" ht="12.75">
      <c r="A33">
        <v>22</v>
      </c>
      <c r="B33" s="13">
        <v>52.35</v>
      </c>
      <c r="C33" s="5"/>
      <c r="D33" s="5">
        <v>204</v>
      </c>
      <c r="E33" s="5">
        <v>307</v>
      </c>
      <c r="F33" s="5">
        <v>410</v>
      </c>
      <c r="G33" s="5"/>
      <c r="H33" s="4"/>
      <c r="I33" s="4">
        <f t="shared" si="2"/>
        <v>134.844</v>
      </c>
      <c r="J33" s="4">
        <f t="shared" si="7"/>
        <v>135.28466666666665</v>
      </c>
      <c r="K33" s="4">
        <f t="shared" si="3"/>
        <v>135.505</v>
      </c>
      <c r="L33" s="4"/>
      <c r="M33" s="4">
        <f t="shared" si="0"/>
        <v>135.2112222222222</v>
      </c>
      <c r="N33" s="8">
        <f t="shared" si="1"/>
        <v>192.64105125018048</v>
      </c>
      <c r="O33" s="8">
        <f t="shared" si="5"/>
        <v>22.01596868854572</v>
      </c>
      <c r="P33" s="14"/>
      <c r="Q33" s="8"/>
      <c r="R33" s="11"/>
    </row>
    <row r="34" spans="1:18" ht="12.75">
      <c r="A34">
        <v>23</v>
      </c>
      <c r="B34" s="13">
        <v>55.05</v>
      </c>
      <c r="C34" s="5"/>
      <c r="D34" s="5">
        <v>204</v>
      </c>
      <c r="E34" s="5">
        <v>306</v>
      </c>
      <c r="F34" s="5">
        <v>410</v>
      </c>
      <c r="G34" s="5">
        <v>514</v>
      </c>
      <c r="H34" s="4"/>
      <c r="I34" s="4">
        <f t="shared" si="2"/>
        <v>134.844</v>
      </c>
      <c r="J34" s="4">
        <f t="shared" si="7"/>
        <v>134.84399999999997</v>
      </c>
      <c r="K34" s="4">
        <f t="shared" si="3"/>
        <v>135.505</v>
      </c>
      <c r="L34" s="4">
        <f t="shared" si="4"/>
        <v>135.90159999999997</v>
      </c>
      <c r="M34" s="4">
        <f t="shared" si="0"/>
        <v>135.27364999999998</v>
      </c>
      <c r="N34" s="8">
        <f t="shared" si="1"/>
        <v>192.8189792181646</v>
      </c>
      <c r="O34" s="8">
        <f t="shared" si="5"/>
        <v>23.01669453802507</v>
      </c>
      <c r="P34" s="14"/>
      <c r="Q34" s="8"/>
      <c r="R34" s="11"/>
    </row>
    <row r="35" spans="1:18" ht="12.75">
      <c r="A35">
        <v>24</v>
      </c>
      <c r="B35" s="13">
        <v>57.48</v>
      </c>
      <c r="C35" s="5">
        <v>100</v>
      </c>
      <c r="D35" s="5">
        <v>202</v>
      </c>
      <c r="E35" s="5">
        <v>305</v>
      </c>
      <c r="F35" s="5">
        <v>408</v>
      </c>
      <c r="G35" s="5">
        <v>513</v>
      </c>
      <c r="H35" s="4">
        <f t="shared" si="6"/>
        <v>132.2</v>
      </c>
      <c r="I35" s="4">
        <f t="shared" si="2"/>
        <v>133.522</v>
      </c>
      <c r="J35" s="4">
        <f t="shared" si="7"/>
        <v>134.40333333333334</v>
      </c>
      <c r="K35" s="4">
        <f t="shared" si="3"/>
        <v>134.844</v>
      </c>
      <c r="L35" s="4">
        <f t="shared" si="4"/>
        <v>135.63719999999998</v>
      </c>
      <c r="M35" s="4">
        <f t="shared" si="0"/>
        <v>134.12130666666664</v>
      </c>
      <c r="N35" s="8">
        <f t="shared" si="1"/>
        <v>189.54787246879914</v>
      </c>
      <c r="O35" s="8">
        <f t="shared" si="5"/>
        <v>24.01742038750442</v>
      </c>
      <c r="P35" s="14"/>
      <c r="Q35" s="8"/>
      <c r="R35" s="11"/>
    </row>
    <row r="36" spans="1:18" ht="12.75">
      <c r="A36">
        <v>25</v>
      </c>
      <c r="B36" s="13">
        <v>59.81</v>
      </c>
      <c r="C36" s="5">
        <v>98</v>
      </c>
      <c r="D36" s="5">
        <v>202</v>
      </c>
      <c r="E36" s="5">
        <v>304</v>
      </c>
      <c r="F36" s="5">
        <v>407</v>
      </c>
      <c r="G36" s="5">
        <v>519</v>
      </c>
      <c r="H36" s="4">
        <f t="shared" si="6"/>
        <v>129.55599999999998</v>
      </c>
      <c r="I36" s="4">
        <f t="shared" si="2"/>
        <v>133.522</v>
      </c>
      <c r="J36" s="4">
        <f t="shared" si="7"/>
        <v>133.96266666666665</v>
      </c>
      <c r="K36" s="4">
        <f t="shared" si="3"/>
        <v>134.5135</v>
      </c>
      <c r="L36" s="4">
        <f t="shared" si="4"/>
        <v>137.22359999999998</v>
      </c>
      <c r="M36" s="4">
        <f t="shared" si="0"/>
        <v>133.75555333333332</v>
      </c>
      <c r="N36" s="8">
        <f t="shared" si="1"/>
        <v>188.51547518126333</v>
      </c>
      <c r="O36" s="8">
        <f t="shared" si="5"/>
        <v>25.01814623698377</v>
      </c>
      <c r="P36" s="14"/>
      <c r="Q36" s="8"/>
      <c r="R36" s="11"/>
    </row>
    <row r="37" spans="1:18" ht="12.75">
      <c r="A37">
        <v>26</v>
      </c>
      <c r="B37" s="13">
        <v>63.16</v>
      </c>
      <c r="C37" s="5">
        <v>102</v>
      </c>
      <c r="D37" s="5">
        <v>205</v>
      </c>
      <c r="E37" s="5">
        <v>308</v>
      </c>
      <c r="F37" s="5">
        <v>412</v>
      </c>
      <c r="G37" s="5">
        <v>517</v>
      </c>
      <c r="H37" s="4">
        <f t="shared" si="6"/>
        <v>134.844</v>
      </c>
      <c r="I37" s="4">
        <f t="shared" si="2"/>
        <v>135.505</v>
      </c>
      <c r="J37" s="4">
        <f t="shared" si="7"/>
        <v>135.7253333333333</v>
      </c>
      <c r="K37" s="4">
        <f t="shared" si="3"/>
        <v>136.166</v>
      </c>
      <c r="L37" s="4">
        <f t="shared" si="4"/>
        <v>136.6948</v>
      </c>
      <c r="M37" s="4">
        <f t="shared" si="0"/>
        <v>135.78702666666666</v>
      </c>
      <c r="N37" s="8">
        <f t="shared" si="1"/>
        <v>194.28528992714845</v>
      </c>
      <c r="O37" s="8">
        <f t="shared" si="5"/>
        <v>26.018872086463123</v>
      </c>
      <c r="P37" s="14"/>
      <c r="Q37" s="8"/>
      <c r="R37" s="11"/>
    </row>
    <row r="38" spans="1:18" ht="12.75">
      <c r="A38">
        <v>27</v>
      </c>
      <c r="B38" s="13">
        <v>66.07</v>
      </c>
      <c r="C38" s="5">
        <v>102</v>
      </c>
      <c r="D38" s="5">
        <v>205</v>
      </c>
      <c r="E38" s="5">
        <v>309</v>
      </c>
      <c r="F38" s="5">
        <v>412</v>
      </c>
      <c r="G38" s="5">
        <v>518</v>
      </c>
      <c r="H38" s="4">
        <f t="shared" si="6"/>
        <v>134.844</v>
      </c>
      <c r="I38" s="4">
        <f t="shared" si="2"/>
        <v>135.505</v>
      </c>
      <c r="J38" s="4">
        <f t="shared" si="7"/>
        <v>136.16599999999997</v>
      </c>
      <c r="K38" s="4">
        <f t="shared" si="3"/>
        <v>136.166</v>
      </c>
      <c r="L38" s="4">
        <f t="shared" si="4"/>
        <v>136.95919999999998</v>
      </c>
      <c r="M38" s="4">
        <f t="shared" si="0"/>
        <v>135.92804</v>
      </c>
      <c r="N38" s="8">
        <f t="shared" si="1"/>
        <v>194.68902572826792</v>
      </c>
      <c r="O38" s="8">
        <f t="shared" si="5"/>
        <v>27.019597935942475</v>
      </c>
      <c r="P38" s="14"/>
      <c r="Q38" s="8"/>
      <c r="R38" s="11"/>
    </row>
    <row r="39" spans="1:18" ht="12.75">
      <c r="A39">
        <v>28</v>
      </c>
      <c r="B39" s="13">
        <v>68.92</v>
      </c>
      <c r="C39" s="5">
        <v>103</v>
      </c>
      <c r="D39" s="5">
        <v>206</v>
      </c>
      <c r="E39" s="5">
        <v>311</v>
      </c>
      <c r="F39" s="5">
        <v>415</v>
      </c>
      <c r="G39" s="5">
        <v>521</v>
      </c>
      <c r="H39" s="4">
        <f t="shared" si="6"/>
        <v>136.166</v>
      </c>
      <c r="I39" s="4">
        <f t="shared" si="2"/>
        <v>136.166</v>
      </c>
      <c r="J39" s="4">
        <f t="shared" si="7"/>
        <v>137.0473333333333</v>
      </c>
      <c r="K39" s="4">
        <f t="shared" si="3"/>
        <v>137.15749999999997</v>
      </c>
      <c r="L39" s="4">
        <f t="shared" si="4"/>
        <v>137.7524</v>
      </c>
      <c r="M39" s="4">
        <f t="shared" si="0"/>
        <v>136.85784666666666</v>
      </c>
      <c r="N39" s="8">
        <f t="shared" si="1"/>
        <v>197.36165004387115</v>
      </c>
      <c r="O39" s="8">
        <f t="shared" si="5"/>
        <v>28.020323785421823</v>
      </c>
      <c r="P39" s="14"/>
      <c r="Q39" s="8"/>
      <c r="R39" s="11"/>
    </row>
    <row r="40" spans="1:18" ht="12.75">
      <c r="A40">
        <v>29</v>
      </c>
      <c r="B40" s="13">
        <v>71.74</v>
      </c>
      <c r="C40" s="5">
        <v>103</v>
      </c>
      <c r="D40" s="5">
        <v>206</v>
      </c>
      <c r="E40" s="5">
        <v>311</v>
      </c>
      <c r="F40" s="5">
        <v>416</v>
      </c>
      <c r="G40" s="5">
        <v>522</v>
      </c>
      <c r="H40" s="4">
        <f t="shared" si="6"/>
        <v>136.166</v>
      </c>
      <c r="I40" s="4">
        <f t="shared" si="2"/>
        <v>136.166</v>
      </c>
      <c r="J40" s="4">
        <f t="shared" si="7"/>
        <v>137.0473333333333</v>
      </c>
      <c r="K40" s="4">
        <f t="shared" si="3"/>
        <v>137.48799999999997</v>
      </c>
      <c r="L40" s="4">
        <f t="shared" si="4"/>
        <v>138.0168</v>
      </c>
      <c r="M40" s="4">
        <f t="shared" si="0"/>
        <v>136.97682666666665</v>
      </c>
      <c r="N40" s="8">
        <f t="shared" si="1"/>
        <v>197.7049594995904</v>
      </c>
      <c r="O40" s="8">
        <f t="shared" si="5"/>
        <v>29.021049634901175</v>
      </c>
      <c r="P40" s="14"/>
      <c r="Q40" s="8"/>
      <c r="R40" s="11"/>
    </row>
    <row r="41" spans="1:18" ht="12.75">
      <c r="A41">
        <v>30</v>
      </c>
      <c r="B41" s="13">
        <v>75.13</v>
      </c>
      <c r="C41" s="5">
        <v>103</v>
      </c>
      <c r="D41" s="5">
        <v>208</v>
      </c>
      <c r="E41" s="5">
        <v>312</v>
      </c>
      <c r="F41" s="5">
        <v>418</v>
      </c>
      <c r="G41" s="5">
        <v>524</v>
      </c>
      <c r="H41" s="4">
        <f t="shared" si="6"/>
        <v>136.166</v>
      </c>
      <c r="I41" s="4">
        <f t="shared" si="2"/>
        <v>137.48799999999997</v>
      </c>
      <c r="J41" s="4">
        <f t="shared" si="7"/>
        <v>137.48799999999997</v>
      </c>
      <c r="K41" s="4">
        <f t="shared" si="3"/>
        <v>138.14899999999997</v>
      </c>
      <c r="L41" s="4">
        <f t="shared" si="4"/>
        <v>138.54559999999998</v>
      </c>
      <c r="M41" s="4">
        <f t="shared" si="0"/>
        <v>137.56731999999997</v>
      </c>
      <c r="N41" s="8">
        <f t="shared" si="1"/>
        <v>199.41320604115904</v>
      </c>
      <c r="O41" s="8">
        <f t="shared" si="5"/>
        <v>30.021775484380527</v>
      </c>
      <c r="P41" s="14"/>
      <c r="Q41" s="8"/>
      <c r="R41" s="11"/>
    </row>
    <row r="42" spans="1:18" ht="12.75">
      <c r="A42">
        <v>31</v>
      </c>
      <c r="B42" s="13">
        <v>77.53</v>
      </c>
      <c r="C42" s="5">
        <v>104</v>
      </c>
      <c r="D42" s="5">
        <v>208</v>
      </c>
      <c r="E42" s="5">
        <v>313</v>
      </c>
      <c r="F42" s="5">
        <v>420</v>
      </c>
      <c r="G42" s="5">
        <v>528</v>
      </c>
      <c r="H42" s="4">
        <f t="shared" si="6"/>
        <v>137.48799999999997</v>
      </c>
      <c r="I42" s="4">
        <f t="shared" si="2"/>
        <v>137.48799999999997</v>
      </c>
      <c r="J42" s="4">
        <f t="shared" si="7"/>
        <v>137.92866666666666</v>
      </c>
      <c r="K42" s="4">
        <f t="shared" si="3"/>
        <v>138.80999999999997</v>
      </c>
      <c r="L42" s="4">
        <f t="shared" si="4"/>
        <v>139.6032</v>
      </c>
      <c r="M42" s="4">
        <f t="shared" si="0"/>
        <v>138.2635733333333</v>
      </c>
      <c r="N42" s="8">
        <f t="shared" si="1"/>
        <v>201.4368474416683</v>
      </c>
      <c r="O42" s="8">
        <f t="shared" si="5"/>
        <v>31.02250133385988</v>
      </c>
      <c r="P42" s="14"/>
      <c r="Q42" s="8"/>
      <c r="R42" s="11"/>
    </row>
    <row r="43" spans="1:18" ht="12.75">
      <c r="A43">
        <v>32</v>
      </c>
      <c r="B43" s="13">
        <v>80.69</v>
      </c>
      <c r="C43" s="5">
        <v>104</v>
      </c>
      <c r="D43" s="5">
        <v>209</v>
      </c>
      <c r="E43" s="5">
        <v>313</v>
      </c>
      <c r="F43" s="5">
        <v>419</v>
      </c>
      <c r="G43" s="5">
        <v>526</v>
      </c>
      <c r="H43" s="4">
        <f t="shared" si="6"/>
        <v>137.48799999999997</v>
      </c>
      <c r="I43" s="4">
        <f t="shared" si="2"/>
        <v>138.14899999999997</v>
      </c>
      <c r="J43" s="4">
        <f t="shared" si="7"/>
        <v>137.92866666666666</v>
      </c>
      <c r="K43" s="4">
        <f t="shared" si="3"/>
        <v>138.47949999999997</v>
      </c>
      <c r="L43" s="4">
        <f t="shared" si="4"/>
        <v>139.0744</v>
      </c>
      <c r="M43" s="4">
        <f t="shared" si="0"/>
        <v>138.22391333333331</v>
      </c>
      <c r="N43" s="8">
        <f t="shared" si="1"/>
        <v>201.32130233628865</v>
      </c>
      <c r="O43" s="8">
        <f t="shared" si="5"/>
        <v>32.02322718333923</v>
      </c>
      <c r="P43" s="14"/>
      <c r="Q43" s="8"/>
      <c r="R43" s="11"/>
    </row>
    <row r="44" spans="1:18" ht="12.75">
      <c r="A44">
        <v>33</v>
      </c>
      <c r="B44" s="13">
        <v>83.43</v>
      </c>
      <c r="C44" s="5">
        <v>104</v>
      </c>
      <c r="D44" s="5">
        <v>209</v>
      </c>
      <c r="E44" s="5">
        <v>315</v>
      </c>
      <c r="F44" s="5">
        <v>422</v>
      </c>
      <c r="G44" s="5">
        <v>529</v>
      </c>
      <c r="H44" s="4">
        <f t="shared" si="6"/>
        <v>137.48799999999997</v>
      </c>
      <c r="I44" s="4">
        <f t="shared" si="2"/>
        <v>138.14899999999997</v>
      </c>
      <c r="J44" s="4">
        <f t="shared" si="7"/>
        <v>138.80999999999997</v>
      </c>
      <c r="K44" s="4">
        <f t="shared" si="3"/>
        <v>139.47099999999998</v>
      </c>
      <c r="L44" s="4">
        <f t="shared" si="4"/>
        <v>139.86759999999998</v>
      </c>
      <c r="M44" s="4">
        <f aca="true" t="shared" si="8" ref="M44:M75">AVERAGE(H44:L44)</f>
        <v>138.75712</v>
      </c>
      <c r="N44" s="8">
        <f aca="true" t="shared" si="9" ref="N44:N75">(($B$5*M44^2)/(1000*PI()*$B$6^2))</f>
        <v>202.87751506906866</v>
      </c>
      <c r="O44" s="8">
        <f t="shared" si="5"/>
        <v>33.023953032818575</v>
      </c>
      <c r="P44" s="14"/>
      <c r="Q44" s="8"/>
      <c r="R44" s="11"/>
    </row>
    <row r="45" spans="1:18" ht="12.75">
      <c r="A45">
        <v>34</v>
      </c>
      <c r="B45" s="13">
        <v>86.05</v>
      </c>
      <c r="C45" s="5">
        <v>105</v>
      </c>
      <c r="D45" s="5">
        <v>210</v>
      </c>
      <c r="E45" s="5">
        <v>316</v>
      </c>
      <c r="F45" s="5">
        <v>423</v>
      </c>
      <c r="G45" s="5">
        <v>531</v>
      </c>
      <c r="H45" s="4">
        <f t="shared" si="6"/>
        <v>138.80999999999997</v>
      </c>
      <c r="I45" s="4">
        <f t="shared" si="2"/>
        <v>138.80999999999997</v>
      </c>
      <c r="J45" s="4">
        <f t="shared" si="7"/>
        <v>139.25066666666666</v>
      </c>
      <c r="K45" s="4">
        <f t="shared" si="3"/>
        <v>139.80149999999998</v>
      </c>
      <c r="L45" s="4">
        <f t="shared" si="4"/>
        <v>140.3964</v>
      </c>
      <c r="M45" s="4">
        <f t="shared" si="8"/>
        <v>139.4137133333333</v>
      </c>
      <c r="N45" s="8">
        <f t="shared" si="9"/>
        <v>204.80207492574442</v>
      </c>
      <c r="O45" s="8">
        <f aca="true" t="shared" si="10" ref="O45:O76">(2*PI()*$B$8*A45*($B$7+$B$6))/($B$4*3.6)</f>
        <v>34.024678882297934</v>
      </c>
      <c r="P45" s="14"/>
      <c r="Q45" s="8"/>
      <c r="R45" s="11"/>
    </row>
    <row r="46" spans="1:18" ht="12.75">
      <c r="A46">
        <v>35</v>
      </c>
      <c r="B46" s="13">
        <v>98.27</v>
      </c>
      <c r="C46" s="5">
        <v>106</v>
      </c>
      <c r="D46" s="5">
        <v>212</v>
      </c>
      <c r="E46" s="5">
        <v>318</v>
      </c>
      <c r="F46" s="5">
        <v>425</v>
      </c>
      <c r="G46" s="5">
        <v>534</v>
      </c>
      <c r="H46" s="4">
        <f t="shared" si="6"/>
        <v>140.13199999999998</v>
      </c>
      <c r="I46" s="4">
        <f t="shared" si="2"/>
        <v>140.13199999999998</v>
      </c>
      <c r="J46" s="4">
        <f t="shared" si="7"/>
        <v>140.13199999999998</v>
      </c>
      <c r="K46" s="4">
        <f t="shared" si="3"/>
        <v>140.46249999999998</v>
      </c>
      <c r="L46" s="4">
        <f t="shared" si="4"/>
        <v>141.18959999999998</v>
      </c>
      <c r="M46" s="4">
        <f t="shared" si="8"/>
        <v>140.40962</v>
      </c>
      <c r="N46" s="8">
        <f t="shared" si="9"/>
        <v>207.73854735614157</v>
      </c>
      <c r="O46" s="8">
        <f t="shared" si="10"/>
        <v>35.02540473177728</v>
      </c>
      <c r="P46" s="14"/>
      <c r="Q46" s="8"/>
      <c r="R46" s="11"/>
    </row>
    <row r="47" spans="1:18" ht="12.75">
      <c r="A47">
        <v>36</v>
      </c>
      <c r="B47" s="13">
        <v>91.53</v>
      </c>
      <c r="C47" s="5">
        <v>106</v>
      </c>
      <c r="D47" s="5">
        <v>212</v>
      </c>
      <c r="E47" s="5"/>
      <c r="F47" s="5">
        <v>427</v>
      </c>
      <c r="G47" s="5">
        <v>536</v>
      </c>
      <c r="H47" s="4">
        <f t="shared" si="6"/>
        <v>140.13199999999998</v>
      </c>
      <c r="I47" s="4">
        <f t="shared" si="2"/>
        <v>140.13199999999998</v>
      </c>
      <c r="J47" s="4"/>
      <c r="K47" s="4">
        <f t="shared" si="3"/>
        <v>141.12349999999998</v>
      </c>
      <c r="L47" s="4">
        <f t="shared" si="4"/>
        <v>141.71839999999997</v>
      </c>
      <c r="M47" s="4">
        <f t="shared" si="8"/>
        <v>140.77647499999998</v>
      </c>
      <c r="N47" s="8">
        <f t="shared" si="9"/>
        <v>208.82550255860065</v>
      </c>
      <c r="O47" s="8">
        <f t="shared" si="10"/>
        <v>36.02613058125664</v>
      </c>
      <c r="P47" s="14"/>
      <c r="Q47" s="8"/>
      <c r="R47" s="11"/>
    </row>
    <row r="48" spans="1:18" ht="12.75">
      <c r="A48">
        <v>37</v>
      </c>
      <c r="B48" s="13">
        <v>93.89</v>
      </c>
      <c r="C48" s="5">
        <v>106</v>
      </c>
      <c r="D48" s="5">
        <v>213</v>
      </c>
      <c r="E48" s="5"/>
      <c r="F48" s="5">
        <v>429</v>
      </c>
      <c r="G48" s="5">
        <v>537</v>
      </c>
      <c r="H48" s="4">
        <f t="shared" si="6"/>
        <v>140.13199999999998</v>
      </c>
      <c r="I48" s="4">
        <f t="shared" si="2"/>
        <v>140.79299999999998</v>
      </c>
      <c r="J48" s="4"/>
      <c r="K48" s="4">
        <f t="shared" si="3"/>
        <v>141.78449999999998</v>
      </c>
      <c r="L48" s="4">
        <f t="shared" si="4"/>
        <v>141.98279999999997</v>
      </c>
      <c r="M48" s="4">
        <f t="shared" si="8"/>
        <v>141.17307499999998</v>
      </c>
      <c r="N48" s="8">
        <f t="shared" si="9"/>
        <v>210.00377976959712</v>
      </c>
      <c r="O48" s="8">
        <f t="shared" si="10"/>
        <v>37.02685643073598</v>
      </c>
      <c r="P48" s="14"/>
      <c r="Q48" s="8"/>
      <c r="R48" s="11"/>
    </row>
    <row r="49" spans="1:18" ht="12.75">
      <c r="A49">
        <v>38</v>
      </c>
      <c r="B49" s="13">
        <v>95.99</v>
      </c>
      <c r="C49" s="5">
        <v>106</v>
      </c>
      <c r="D49" s="5">
        <v>213</v>
      </c>
      <c r="E49" s="5">
        <v>320</v>
      </c>
      <c r="F49" s="5">
        <v>429</v>
      </c>
      <c r="G49" s="5">
        <v>538</v>
      </c>
      <c r="H49" s="4">
        <f t="shared" si="6"/>
        <v>140.13199999999998</v>
      </c>
      <c r="I49" s="4">
        <f t="shared" si="2"/>
        <v>140.79299999999998</v>
      </c>
      <c r="J49" s="4">
        <f t="shared" si="7"/>
        <v>141.01333333333332</v>
      </c>
      <c r="K49" s="4">
        <f t="shared" si="3"/>
        <v>141.78449999999998</v>
      </c>
      <c r="L49" s="4">
        <f t="shared" si="4"/>
        <v>142.24719999999996</v>
      </c>
      <c r="M49" s="4">
        <f t="shared" si="8"/>
        <v>141.19400666666667</v>
      </c>
      <c r="N49" s="8">
        <f t="shared" si="9"/>
        <v>210.0660587132731</v>
      </c>
      <c r="O49" s="8">
        <f t="shared" si="10"/>
        <v>38.02758228021534</v>
      </c>
      <c r="P49" s="14"/>
      <c r="Q49" s="8"/>
      <c r="R49" s="11"/>
    </row>
    <row r="50" spans="1:18" ht="12.75">
      <c r="A50">
        <v>39</v>
      </c>
      <c r="B50" s="13">
        <v>98.25</v>
      </c>
      <c r="C50" s="5">
        <v>107</v>
      </c>
      <c r="D50" s="5">
        <v>214</v>
      </c>
      <c r="E50" s="5">
        <v>321</v>
      </c>
      <c r="F50" s="5">
        <v>431</v>
      </c>
      <c r="G50" s="5">
        <v>540</v>
      </c>
      <c r="H50" s="4">
        <f t="shared" si="6"/>
        <v>141.45399999999998</v>
      </c>
      <c r="I50" s="4">
        <f t="shared" si="2"/>
        <v>141.45399999999998</v>
      </c>
      <c r="J50" s="4">
        <f t="shared" si="7"/>
        <v>141.45399999999998</v>
      </c>
      <c r="K50" s="4">
        <f t="shared" si="3"/>
        <v>142.44549999999998</v>
      </c>
      <c r="L50" s="4">
        <f t="shared" si="4"/>
        <v>142.77599999999998</v>
      </c>
      <c r="M50" s="4">
        <f t="shared" si="8"/>
        <v>141.91669999999996</v>
      </c>
      <c r="N50" s="8">
        <f t="shared" si="9"/>
        <v>212.2219839918724</v>
      </c>
      <c r="O50" s="8">
        <f t="shared" si="10"/>
        <v>39.028308129694686</v>
      </c>
      <c r="P50" s="14"/>
      <c r="Q50" s="8"/>
      <c r="R50" s="11"/>
    </row>
    <row r="51" spans="1:18" ht="12.75">
      <c r="A51">
        <v>40</v>
      </c>
      <c r="B51" s="13">
        <v>100.73</v>
      </c>
      <c r="C51" s="5">
        <v>107</v>
      </c>
      <c r="D51" s="5">
        <v>214</v>
      </c>
      <c r="E51" s="5">
        <v>323</v>
      </c>
      <c r="F51" s="5">
        <v>431</v>
      </c>
      <c r="G51" s="5">
        <v>541</v>
      </c>
      <c r="H51" s="4">
        <f t="shared" si="6"/>
        <v>141.45399999999998</v>
      </c>
      <c r="I51" s="4">
        <f t="shared" si="2"/>
        <v>141.45399999999998</v>
      </c>
      <c r="J51" s="4">
        <f t="shared" si="7"/>
        <v>142.33533333333332</v>
      </c>
      <c r="K51" s="4">
        <f t="shared" si="3"/>
        <v>142.44549999999998</v>
      </c>
      <c r="L51" s="4">
        <f t="shared" si="4"/>
        <v>143.04039999999998</v>
      </c>
      <c r="M51" s="4">
        <f t="shared" si="8"/>
        <v>142.14584666666664</v>
      </c>
      <c r="N51" s="8">
        <f t="shared" si="9"/>
        <v>212.90786832481294</v>
      </c>
      <c r="O51" s="8">
        <f t="shared" si="10"/>
        <v>40.02903397917404</v>
      </c>
      <c r="P51" s="14"/>
      <c r="Q51" s="8"/>
      <c r="R51" s="11"/>
    </row>
    <row r="52" spans="1:18" ht="12.75">
      <c r="A52">
        <v>41</v>
      </c>
      <c r="B52" s="13">
        <v>103.11</v>
      </c>
      <c r="C52" s="5">
        <v>107</v>
      </c>
      <c r="D52" s="5">
        <v>216</v>
      </c>
      <c r="E52" s="5">
        <v>324</v>
      </c>
      <c r="F52" s="5">
        <v>433</v>
      </c>
      <c r="G52" s="5">
        <v>544</v>
      </c>
      <c r="H52" s="4">
        <f t="shared" si="6"/>
        <v>141.45399999999998</v>
      </c>
      <c r="I52" s="4">
        <f t="shared" si="2"/>
        <v>142.77599999999998</v>
      </c>
      <c r="J52" s="4">
        <f t="shared" si="7"/>
        <v>142.77599999999998</v>
      </c>
      <c r="K52" s="4">
        <f t="shared" si="3"/>
        <v>143.10649999999998</v>
      </c>
      <c r="L52" s="4">
        <f t="shared" si="4"/>
        <v>143.8336</v>
      </c>
      <c r="M52" s="4">
        <f t="shared" si="8"/>
        <v>142.78921999999997</v>
      </c>
      <c r="N52" s="8">
        <f t="shared" si="9"/>
        <v>214.83953558653852</v>
      </c>
      <c r="O52" s="8">
        <f t="shared" si="10"/>
        <v>41.02975982865339</v>
      </c>
      <c r="P52" s="14"/>
      <c r="Q52" s="8"/>
      <c r="R52" s="11"/>
    </row>
    <row r="53" spans="1:18" ht="12.75">
      <c r="A53">
        <v>42</v>
      </c>
      <c r="B53" s="13">
        <v>105.73</v>
      </c>
      <c r="C53" s="5">
        <v>107</v>
      </c>
      <c r="D53" s="5">
        <v>216</v>
      </c>
      <c r="E53" s="5">
        <v>325</v>
      </c>
      <c r="F53" s="5">
        <v>434</v>
      </c>
      <c r="G53" s="5">
        <v>545</v>
      </c>
      <c r="H53" s="4">
        <f t="shared" si="6"/>
        <v>141.45399999999998</v>
      </c>
      <c r="I53" s="4">
        <f t="shared" si="2"/>
        <v>142.77599999999998</v>
      </c>
      <c r="J53" s="4">
        <f t="shared" si="7"/>
        <v>143.21666666666664</v>
      </c>
      <c r="K53" s="4">
        <f t="shared" si="3"/>
        <v>143.43699999999998</v>
      </c>
      <c r="L53" s="4">
        <f t="shared" si="4"/>
        <v>144.09799999999998</v>
      </c>
      <c r="M53" s="4">
        <f t="shared" si="8"/>
        <v>142.99633333333333</v>
      </c>
      <c r="N53" s="8">
        <f t="shared" si="9"/>
        <v>215.46322976721186</v>
      </c>
      <c r="O53" s="8">
        <f t="shared" si="10"/>
        <v>42.030485678132735</v>
      </c>
      <c r="P53" s="14"/>
      <c r="Q53" s="8"/>
      <c r="R53" s="11"/>
    </row>
    <row r="54" spans="1:18" ht="12.75">
      <c r="A54">
        <v>43</v>
      </c>
      <c r="B54" s="13">
        <v>107.97</v>
      </c>
      <c r="C54" s="5">
        <v>107</v>
      </c>
      <c r="D54" s="5">
        <v>216</v>
      </c>
      <c r="E54" s="5">
        <v>324</v>
      </c>
      <c r="F54" s="5">
        <v>434</v>
      </c>
      <c r="G54" s="5">
        <v>544</v>
      </c>
      <c r="H54" s="4">
        <f t="shared" si="6"/>
        <v>141.45399999999998</v>
      </c>
      <c r="I54" s="4">
        <f t="shared" si="2"/>
        <v>142.77599999999998</v>
      </c>
      <c r="J54" s="4">
        <f t="shared" si="7"/>
        <v>142.77599999999998</v>
      </c>
      <c r="K54" s="4">
        <f t="shared" si="3"/>
        <v>143.43699999999998</v>
      </c>
      <c r="L54" s="4">
        <f t="shared" si="4"/>
        <v>143.8336</v>
      </c>
      <c r="M54" s="4">
        <f t="shared" si="8"/>
        <v>142.85531999999998</v>
      </c>
      <c r="N54" s="8">
        <f t="shared" si="9"/>
        <v>215.03848870417227</v>
      </c>
      <c r="O54" s="8">
        <f t="shared" si="10"/>
        <v>43.031211527612086</v>
      </c>
      <c r="P54" s="14"/>
      <c r="Q54" s="8"/>
      <c r="R54" s="11"/>
    </row>
    <row r="55" spans="1:18" ht="12.75">
      <c r="A55">
        <v>44</v>
      </c>
      <c r="B55" s="13">
        <v>110.21</v>
      </c>
      <c r="C55" s="5">
        <v>107</v>
      </c>
      <c r="D55" s="5">
        <v>216</v>
      </c>
      <c r="E55" s="5">
        <v>324</v>
      </c>
      <c r="F55" s="5">
        <v>434</v>
      </c>
      <c r="G55" s="5">
        <v>544</v>
      </c>
      <c r="H55" s="4">
        <f t="shared" si="6"/>
        <v>141.45399999999998</v>
      </c>
      <c r="I55" s="4">
        <f t="shared" si="2"/>
        <v>142.77599999999998</v>
      </c>
      <c r="J55" s="4">
        <f t="shared" si="7"/>
        <v>142.77599999999998</v>
      </c>
      <c r="K55" s="4">
        <f t="shared" si="3"/>
        <v>143.43699999999998</v>
      </c>
      <c r="L55" s="4">
        <f t="shared" si="4"/>
        <v>143.8336</v>
      </c>
      <c r="M55" s="4">
        <f t="shared" si="8"/>
        <v>142.85531999999998</v>
      </c>
      <c r="N55" s="8">
        <f t="shared" si="9"/>
        <v>215.03848870417227</v>
      </c>
      <c r="O55" s="8">
        <f t="shared" si="10"/>
        <v>44.03193737709144</v>
      </c>
      <c r="P55" s="14"/>
      <c r="Q55" s="8"/>
      <c r="R55" s="11"/>
    </row>
    <row r="56" spans="1:18" ht="12.75">
      <c r="A56">
        <v>45</v>
      </c>
      <c r="B56" s="13">
        <v>112.15</v>
      </c>
      <c r="C56" s="5">
        <v>108</v>
      </c>
      <c r="D56" s="5">
        <v>216</v>
      </c>
      <c r="E56" s="5">
        <v>328</v>
      </c>
      <c r="F56" s="5">
        <v>440</v>
      </c>
      <c r="G56" s="5">
        <v>552</v>
      </c>
      <c r="H56" s="4">
        <f t="shared" si="6"/>
        <v>142.77599999999998</v>
      </c>
      <c r="I56" s="4">
        <f t="shared" si="2"/>
        <v>142.77599999999998</v>
      </c>
      <c r="J56" s="4">
        <f t="shared" si="7"/>
        <v>144.53866666666664</v>
      </c>
      <c r="K56" s="4">
        <f t="shared" si="3"/>
        <v>145.42</v>
      </c>
      <c r="L56" s="4">
        <f t="shared" si="4"/>
        <v>145.94879999999998</v>
      </c>
      <c r="M56" s="4">
        <f t="shared" si="8"/>
        <v>144.29189333333332</v>
      </c>
      <c r="N56" s="8">
        <f t="shared" si="9"/>
        <v>219.38514968822284</v>
      </c>
      <c r="O56" s="8">
        <f t="shared" si="10"/>
        <v>45.03266322657079</v>
      </c>
      <c r="P56" s="14"/>
      <c r="Q56" s="8"/>
      <c r="R56" s="11"/>
    </row>
    <row r="57" spans="1:18" ht="12.75">
      <c r="A57">
        <v>46</v>
      </c>
      <c r="B57" s="13">
        <v>114.11</v>
      </c>
      <c r="C57" s="5">
        <v>110</v>
      </c>
      <c r="D57" s="5">
        <v>220</v>
      </c>
      <c r="E57" s="5">
        <v>330</v>
      </c>
      <c r="F57" s="5">
        <v>442</v>
      </c>
      <c r="G57" s="5">
        <v>554</v>
      </c>
      <c r="H57" s="4">
        <f t="shared" si="6"/>
        <v>145.42</v>
      </c>
      <c r="I57" s="4">
        <f t="shared" si="2"/>
        <v>145.42</v>
      </c>
      <c r="J57" s="4">
        <f t="shared" si="7"/>
        <v>145.42</v>
      </c>
      <c r="K57" s="4">
        <f t="shared" si="3"/>
        <v>146.081</v>
      </c>
      <c r="L57" s="4">
        <f t="shared" si="4"/>
        <v>146.4776</v>
      </c>
      <c r="M57" s="4">
        <f t="shared" si="8"/>
        <v>145.76372</v>
      </c>
      <c r="N57" s="8">
        <f t="shared" si="9"/>
        <v>223.88358318391957</v>
      </c>
      <c r="O57" s="8">
        <f t="shared" si="10"/>
        <v>46.03338907605014</v>
      </c>
      <c r="P57" s="14"/>
      <c r="Q57" s="8"/>
      <c r="R57" s="11"/>
    </row>
    <row r="58" spans="1:18" ht="12.75">
      <c r="A58">
        <v>47</v>
      </c>
      <c r="B58" s="13">
        <v>116.53</v>
      </c>
      <c r="C58" s="5">
        <v>110</v>
      </c>
      <c r="D58" s="5">
        <v>220</v>
      </c>
      <c r="E58" s="5">
        <v>331</v>
      </c>
      <c r="F58" s="5">
        <v>443</v>
      </c>
      <c r="G58" s="5">
        <v>555</v>
      </c>
      <c r="H58" s="4">
        <f t="shared" si="6"/>
        <v>145.42</v>
      </c>
      <c r="I58" s="4">
        <f t="shared" si="2"/>
        <v>145.42</v>
      </c>
      <c r="J58" s="4">
        <f t="shared" si="7"/>
        <v>145.86066666666665</v>
      </c>
      <c r="K58" s="4">
        <f t="shared" si="3"/>
        <v>146.4115</v>
      </c>
      <c r="L58" s="4">
        <f t="shared" si="4"/>
        <v>146.742</v>
      </c>
      <c r="M58" s="4">
        <f t="shared" si="8"/>
        <v>145.9708333333333</v>
      </c>
      <c r="N58" s="8">
        <f t="shared" si="9"/>
        <v>224.52026037453686</v>
      </c>
      <c r="O58" s="8">
        <f t="shared" si="10"/>
        <v>47.03411492552949</v>
      </c>
      <c r="P58" s="14"/>
      <c r="Q58" s="8"/>
      <c r="R58" s="11"/>
    </row>
    <row r="59" spans="1:18" ht="12.75">
      <c r="A59">
        <v>48</v>
      </c>
      <c r="B59" s="13">
        <v>118.68</v>
      </c>
      <c r="C59" s="5">
        <v>110</v>
      </c>
      <c r="D59" s="5">
        <v>220</v>
      </c>
      <c r="E59" s="5">
        <v>331</v>
      </c>
      <c r="F59" s="5">
        <v>442</v>
      </c>
      <c r="G59" s="5">
        <v>554</v>
      </c>
      <c r="H59" s="4">
        <f t="shared" si="6"/>
        <v>145.42</v>
      </c>
      <c r="I59" s="4">
        <f t="shared" si="2"/>
        <v>145.42</v>
      </c>
      <c r="J59" s="4">
        <f t="shared" si="7"/>
        <v>145.86066666666665</v>
      </c>
      <c r="K59" s="4">
        <f t="shared" si="3"/>
        <v>146.081</v>
      </c>
      <c r="L59" s="4">
        <f t="shared" si="4"/>
        <v>146.4776</v>
      </c>
      <c r="M59" s="4">
        <f t="shared" si="8"/>
        <v>145.85185333333334</v>
      </c>
      <c r="N59" s="8">
        <f t="shared" si="9"/>
        <v>224.15439915431043</v>
      </c>
      <c r="O59" s="8">
        <f t="shared" si="10"/>
        <v>48.03484077500884</v>
      </c>
      <c r="P59" s="14"/>
      <c r="Q59" s="8"/>
      <c r="R59" s="11"/>
    </row>
    <row r="60" spans="1:18" ht="12.75">
      <c r="A60">
        <v>49</v>
      </c>
      <c r="B60" s="13">
        <v>120.66</v>
      </c>
      <c r="C60" s="5">
        <v>110</v>
      </c>
      <c r="D60" s="5">
        <v>221</v>
      </c>
      <c r="E60" s="5">
        <v>332</v>
      </c>
      <c r="F60" s="5">
        <v>445</v>
      </c>
      <c r="G60" s="5">
        <v>557</v>
      </c>
      <c r="H60" s="4">
        <f t="shared" si="6"/>
        <v>145.42</v>
      </c>
      <c r="I60" s="4">
        <f t="shared" si="2"/>
        <v>146.081</v>
      </c>
      <c r="J60" s="4">
        <f t="shared" si="7"/>
        <v>146.3013333333333</v>
      </c>
      <c r="K60" s="4">
        <f t="shared" si="3"/>
        <v>147.0725</v>
      </c>
      <c r="L60" s="4">
        <f t="shared" si="4"/>
        <v>147.27079999999998</v>
      </c>
      <c r="M60" s="4">
        <f t="shared" si="8"/>
        <v>146.42912666666666</v>
      </c>
      <c r="N60" s="8">
        <f t="shared" si="9"/>
        <v>225.9322913083564</v>
      </c>
      <c r="O60" s="8">
        <f t="shared" si="10"/>
        <v>49.03556662448819</v>
      </c>
      <c r="P60" s="14"/>
      <c r="Q60" s="8"/>
      <c r="R60" s="11"/>
    </row>
    <row r="61" spans="1:18" ht="12.75">
      <c r="A61">
        <v>50</v>
      </c>
      <c r="B61" s="13">
        <v>122.89</v>
      </c>
      <c r="C61" s="5">
        <v>110</v>
      </c>
      <c r="D61" s="5">
        <v>221</v>
      </c>
      <c r="E61" s="5">
        <v>332</v>
      </c>
      <c r="F61" s="5">
        <v>445</v>
      </c>
      <c r="G61" s="5">
        <v>557</v>
      </c>
      <c r="H61" s="4">
        <f t="shared" si="6"/>
        <v>145.42</v>
      </c>
      <c r="I61" s="4">
        <f t="shared" si="2"/>
        <v>146.081</v>
      </c>
      <c r="J61" s="4">
        <f t="shared" si="7"/>
        <v>146.3013333333333</v>
      </c>
      <c r="K61" s="4">
        <f t="shared" si="3"/>
        <v>147.0725</v>
      </c>
      <c r="L61" s="4">
        <f t="shared" si="4"/>
        <v>147.27079999999998</v>
      </c>
      <c r="M61" s="4">
        <f t="shared" si="8"/>
        <v>146.42912666666666</v>
      </c>
      <c r="N61" s="8">
        <f t="shared" si="9"/>
        <v>225.9322913083564</v>
      </c>
      <c r="O61" s="8">
        <f t="shared" si="10"/>
        <v>50.03629247396754</v>
      </c>
      <c r="P61" s="14"/>
      <c r="Q61" s="8"/>
      <c r="R61" s="11"/>
    </row>
    <row r="62" spans="1:18" ht="12.75">
      <c r="A62">
        <v>51</v>
      </c>
      <c r="B62" s="13">
        <v>124.75</v>
      </c>
      <c r="C62" s="5">
        <v>110</v>
      </c>
      <c r="D62" s="5">
        <v>221</v>
      </c>
      <c r="E62" s="5">
        <v>334</v>
      </c>
      <c r="F62" s="5">
        <v>446</v>
      </c>
      <c r="G62" s="5">
        <v>558</v>
      </c>
      <c r="H62" s="4">
        <f t="shared" si="6"/>
        <v>145.42</v>
      </c>
      <c r="I62" s="4">
        <f t="shared" si="2"/>
        <v>146.081</v>
      </c>
      <c r="J62" s="4">
        <f t="shared" si="7"/>
        <v>147.18266666666665</v>
      </c>
      <c r="K62" s="4">
        <f t="shared" si="3"/>
        <v>147.403</v>
      </c>
      <c r="L62" s="4">
        <f t="shared" si="4"/>
        <v>147.53519999999997</v>
      </c>
      <c r="M62" s="4">
        <f t="shared" si="8"/>
        <v>146.72437333333332</v>
      </c>
      <c r="N62" s="8">
        <f t="shared" si="9"/>
        <v>226.84430939106525</v>
      </c>
      <c r="O62" s="8">
        <f t="shared" si="10"/>
        <v>51.037018323446894</v>
      </c>
      <c r="P62" s="14"/>
      <c r="Q62" s="8"/>
      <c r="R62" s="11"/>
    </row>
    <row r="63" spans="1:18" ht="12.75">
      <c r="A63">
        <v>52</v>
      </c>
      <c r="B63" s="13">
        <v>0.11</v>
      </c>
      <c r="C63" s="5">
        <v>111</v>
      </c>
      <c r="D63" s="5">
        <v>223</v>
      </c>
      <c r="E63" s="5">
        <v>335</v>
      </c>
      <c r="F63" s="5">
        <v>447</v>
      </c>
      <c r="G63" s="5">
        <v>559</v>
      </c>
      <c r="H63" s="4">
        <f t="shared" si="6"/>
        <v>146.742</v>
      </c>
      <c r="I63" s="4">
        <f t="shared" si="2"/>
        <v>147.403</v>
      </c>
      <c r="J63" s="4">
        <f t="shared" si="7"/>
        <v>147.6233333333333</v>
      </c>
      <c r="K63" s="4">
        <f t="shared" si="3"/>
        <v>147.7335</v>
      </c>
      <c r="L63" s="4">
        <f t="shared" si="4"/>
        <v>147.7996</v>
      </c>
      <c r="M63" s="4">
        <f t="shared" si="8"/>
        <v>147.46028666666666</v>
      </c>
      <c r="N63" s="8">
        <f t="shared" si="9"/>
        <v>229.12554455361894</v>
      </c>
      <c r="O63" s="8">
        <f t="shared" si="10"/>
        <v>52.037744172926246</v>
      </c>
      <c r="P63" s="14"/>
      <c r="Q63" s="8"/>
      <c r="R63" s="11"/>
    </row>
    <row r="64" spans="1:18" ht="12.75">
      <c r="A64">
        <v>53</v>
      </c>
      <c r="B64" s="13">
        <v>1.77</v>
      </c>
      <c r="C64" s="5">
        <v>111</v>
      </c>
      <c r="D64" s="5">
        <v>222</v>
      </c>
      <c r="E64" s="5"/>
      <c r="F64" s="5">
        <v>446</v>
      </c>
      <c r="G64" s="5">
        <v>559</v>
      </c>
      <c r="H64" s="4">
        <f t="shared" si="6"/>
        <v>146.742</v>
      </c>
      <c r="I64" s="4">
        <f t="shared" si="2"/>
        <v>146.742</v>
      </c>
      <c r="J64" s="4"/>
      <c r="K64" s="4">
        <f t="shared" si="3"/>
        <v>147.403</v>
      </c>
      <c r="L64" s="4">
        <f t="shared" si="4"/>
        <v>147.7996</v>
      </c>
      <c r="M64" s="4">
        <f t="shared" si="8"/>
        <v>147.17165</v>
      </c>
      <c r="N64" s="8">
        <f t="shared" si="9"/>
        <v>228.22944825523672</v>
      </c>
      <c r="O64" s="8">
        <f t="shared" si="10"/>
        <v>53.0384700224056</v>
      </c>
      <c r="P64" s="14"/>
      <c r="Q64" s="8"/>
      <c r="R64" s="11"/>
    </row>
    <row r="65" spans="1:18" ht="12.75">
      <c r="A65">
        <v>54</v>
      </c>
      <c r="B65" s="13">
        <v>4.38</v>
      </c>
      <c r="C65" s="5">
        <v>111</v>
      </c>
      <c r="D65" s="5">
        <v>222</v>
      </c>
      <c r="E65" s="5"/>
      <c r="F65" s="5">
        <v>446</v>
      </c>
      <c r="G65" s="5">
        <v>560</v>
      </c>
      <c r="H65" s="4">
        <f t="shared" si="6"/>
        <v>146.742</v>
      </c>
      <c r="I65" s="4">
        <f t="shared" si="2"/>
        <v>146.742</v>
      </c>
      <c r="J65" s="4"/>
      <c r="K65" s="4">
        <f t="shared" si="3"/>
        <v>147.403</v>
      </c>
      <c r="L65" s="4">
        <f t="shared" si="4"/>
        <v>148.064</v>
      </c>
      <c r="M65" s="4">
        <f t="shared" si="8"/>
        <v>147.23774999999998</v>
      </c>
      <c r="N65" s="8">
        <f t="shared" si="9"/>
        <v>228.4345061498867</v>
      </c>
      <c r="O65" s="8">
        <f t="shared" si="10"/>
        <v>54.03919587188495</v>
      </c>
      <c r="P65" s="14"/>
      <c r="Q65" s="8"/>
      <c r="R65" s="11"/>
    </row>
    <row r="66" spans="1:18" ht="12.75">
      <c r="A66">
        <v>55</v>
      </c>
      <c r="B66" s="13">
        <v>6.61</v>
      </c>
      <c r="C66" s="5">
        <v>111</v>
      </c>
      <c r="D66" s="5">
        <v>223</v>
      </c>
      <c r="E66" s="5"/>
      <c r="F66" s="5">
        <v>448</v>
      </c>
      <c r="G66" s="5">
        <v>562</v>
      </c>
      <c r="H66" s="4">
        <f t="shared" si="6"/>
        <v>146.742</v>
      </c>
      <c r="I66" s="4">
        <f t="shared" si="2"/>
        <v>147.403</v>
      </c>
      <c r="J66" s="4"/>
      <c r="K66" s="4">
        <f t="shared" si="3"/>
        <v>148.064</v>
      </c>
      <c r="L66" s="4">
        <f t="shared" si="4"/>
        <v>148.59279999999998</v>
      </c>
      <c r="M66" s="4">
        <f t="shared" si="8"/>
        <v>147.70045</v>
      </c>
      <c r="N66" s="8">
        <f t="shared" si="9"/>
        <v>229.87248959880878</v>
      </c>
      <c r="O66" s="8">
        <f t="shared" si="10"/>
        <v>55.0399217213643</v>
      </c>
      <c r="P66" s="14"/>
      <c r="Q66" s="8"/>
      <c r="R66" s="11"/>
    </row>
    <row r="67" spans="1:18" ht="12.75">
      <c r="A67">
        <v>56</v>
      </c>
      <c r="B67" s="13">
        <v>8.84</v>
      </c>
      <c r="C67" s="5">
        <v>111</v>
      </c>
      <c r="D67" s="5">
        <v>222</v>
      </c>
      <c r="E67" s="5">
        <v>335</v>
      </c>
      <c r="F67" s="5">
        <v>447</v>
      </c>
      <c r="G67" s="5">
        <v>560</v>
      </c>
      <c r="H67" s="4">
        <f t="shared" si="6"/>
        <v>146.742</v>
      </c>
      <c r="I67" s="4">
        <f t="shared" si="2"/>
        <v>146.742</v>
      </c>
      <c r="J67" s="4">
        <f t="shared" si="7"/>
        <v>147.6233333333333</v>
      </c>
      <c r="K67" s="4">
        <f t="shared" si="3"/>
        <v>147.7335</v>
      </c>
      <c r="L67" s="4">
        <f t="shared" si="4"/>
        <v>148.064</v>
      </c>
      <c r="M67" s="4">
        <f t="shared" si="8"/>
        <v>147.38096666666664</v>
      </c>
      <c r="N67" s="8">
        <f t="shared" si="9"/>
        <v>228.87911413394676</v>
      </c>
      <c r="O67" s="8">
        <f t="shared" si="10"/>
        <v>56.040647570843646</v>
      </c>
      <c r="P67" s="14"/>
      <c r="Q67" s="8"/>
      <c r="R67" s="11"/>
    </row>
    <row r="68" spans="1:18" ht="12.75">
      <c r="A68">
        <v>57</v>
      </c>
      <c r="B68" s="13">
        <v>10.98</v>
      </c>
      <c r="C68" s="5">
        <v>111</v>
      </c>
      <c r="D68" s="5">
        <v>222</v>
      </c>
      <c r="E68" s="5">
        <v>335</v>
      </c>
      <c r="F68" s="5">
        <v>448</v>
      </c>
      <c r="G68" s="5">
        <v>562</v>
      </c>
      <c r="H68" s="4">
        <f t="shared" si="6"/>
        <v>146.742</v>
      </c>
      <c r="I68" s="4">
        <f t="shared" si="2"/>
        <v>146.742</v>
      </c>
      <c r="J68" s="4">
        <f t="shared" si="7"/>
        <v>147.6233333333333</v>
      </c>
      <c r="K68" s="4">
        <f t="shared" si="3"/>
        <v>148.064</v>
      </c>
      <c r="L68" s="4">
        <f t="shared" si="4"/>
        <v>148.59279999999998</v>
      </c>
      <c r="M68" s="4">
        <f t="shared" si="8"/>
        <v>147.55282666666665</v>
      </c>
      <c r="N68" s="8">
        <f t="shared" si="9"/>
        <v>229.4132142920172</v>
      </c>
      <c r="O68" s="8">
        <f t="shared" si="10"/>
        <v>57.041373420323005</v>
      </c>
      <c r="P68" s="14"/>
      <c r="Q68" s="8"/>
      <c r="R68" s="11"/>
    </row>
    <row r="69" spans="1:18" ht="12.75">
      <c r="A69">
        <v>58</v>
      </c>
      <c r="B69" s="13">
        <v>13.15</v>
      </c>
      <c r="C69" s="5">
        <v>112</v>
      </c>
      <c r="D69" s="5">
        <v>223</v>
      </c>
      <c r="E69" s="5">
        <v>336</v>
      </c>
      <c r="F69" s="5">
        <v>449</v>
      </c>
      <c r="G69" s="5">
        <v>564</v>
      </c>
      <c r="H69" s="4">
        <f t="shared" si="6"/>
        <v>148.064</v>
      </c>
      <c r="I69" s="4">
        <f t="shared" si="2"/>
        <v>147.403</v>
      </c>
      <c r="J69" s="4">
        <f t="shared" si="7"/>
        <v>148.064</v>
      </c>
      <c r="K69" s="4">
        <f t="shared" si="3"/>
        <v>148.3945</v>
      </c>
      <c r="L69" s="4">
        <f t="shared" si="4"/>
        <v>149.1216</v>
      </c>
      <c r="M69" s="4">
        <f t="shared" si="8"/>
        <v>148.20942</v>
      </c>
      <c r="N69" s="8">
        <f t="shared" si="9"/>
        <v>231.45948255182722</v>
      </c>
      <c r="O69" s="8">
        <f t="shared" si="10"/>
        <v>58.04209926980235</v>
      </c>
      <c r="P69" s="14"/>
      <c r="Q69" s="8"/>
      <c r="R69" s="11"/>
    </row>
    <row r="70" spans="1:18" ht="12.75">
      <c r="A70">
        <v>59</v>
      </c>
      <c r="B70" s="13">
        <v>15.01</v>
      </c>
      <c r="C70" s="5">
        <v>111</v>
      </c>
      <c r="D70" s="5">
        <v>223</v>
      </c>
      <c r="E70" s="5">
        <v>334</v>
      </c>
      <c r="F70" s="5">
        <v>447</v>
      </c>
      <c r="G70" s="5">
        <v>560</v>
      </c>
      <c r="H70" s="4">
        <f t="shared" si="6"/>
        <v>146.742</v>
      </c>
      <c r="I70" s="4">
        <f t="shared" si="2"/>
        <v>147.403</v>
      </c>
      <c r="J70" s="4">
        <f t="shared" si="7"/>
        <v>147.18266666666665</v>
      </c>
      <c r="K70" s="4">
        <f t="shared" si="3"/>
        <v>147.7335</v>
      </c>
      <c r="L70" s="4">
        <f t="shared" si="4"/>
        <v>148.064</v>
      </c>
      <c r="M70" s="4">
        <f t="shared" si="8"/>
        <v>147.42503333333332</v>
      </c>
      <c r="N70" s="8">
        <f t="shared" si="9"/>
        <v>229.01600355321625</v>
      </c>
      <c r="O70" s="8">
        <f t="shared" si="10"/>
        <v>59.04282511928171</v>
      </c>
      <c r="P70" s="14"/>
      <c r="Q70" s="8"/>
      <c r="R70" s="11"/>
    </row>
    <row r="71" spans="1:18" ht="12.75">
      <c r="A71">
        <v>60</v>
      </c>
      <c r="B71" s="13">
        <v>17.72</v>
      </c>
      <c r="C71" s="5">
        <v>111</v>
      </c>
      <c r="D71" s="5">
        <v>223</v>
      </c>
      <c r="E71" s="5">
        <v>335</v>
      </c>
      <c r="F71" s="5">
        <v>448</v>
      </c>
      <c r="G71" s="5">
        <v>562</v>
      </c>
      <c r="H71" s="4">
        <f t="shared" si="6"/>
        <v>146.742</v>
      </c>
      <c r="I71" s="4">
        <f t="shared" si="2"/>
        <v>147.403</v>
      </c>
      <c r="J71" s="4">
        <f t="shared" si="7"/>
        <v>147.6233333333333</v>
      </c>
      <c r="K71" s="4">
        <f t="shared" si="3"/>
        <v>148.064</v>
      </c>
      <c r="L71" s="4">
        <f t="shared" si="4"/>
        <v>148.59279999999998</v>
      </c>
      <c r="M71" s="4">
        <f t="shared" si="8"/>
        <v>147.68502666666666</v>
      </c>
      <c r="N71" s="8">
        <f t="shared" si="9"/>
        <v>229.82448412664561</v>
      </c>
      <c r="O71" s="8">
        <f t="shared" si="10"/>
        <v>60.04355096876105</v>
      </c>
      <c r="P71" s="14"/>
      <c r="Q71" s="8"/>
      <c r="R71" s="11"/>
    </row>
    <row r="72" spans="1:18" ht="12.75">
      <c r="A72">
        <v>61</v>
      </c>
      <c r="B72" s="13">
        <v>19.8</v>
      </c>
      <c r="C72" s="5">
        <v>112</v>
      </c>
      <c r="D72" s="5">
        <v>223</v>
      </c>
      <c r="E72" s="5">
        <v>336</v>
      </c>
      <c r="F72" s="5">
        <v>450</v>
      </c>
      <c r="G72" s="5">
        <v>565</v>
      </c>
      <c r="H72" s="4">
        <f t="shared" si="6"/>
        <v>148.064</v>
      </c>
      <c r="I72" s="4">
        <f t="shared" si="2"/>
        <v>147.403</v>
      </c>
      <c r="J72" s="4">
        <f t="shared" si="7"/>
        <v>148.064</v>
      </c>
      <c r="K72" s="4">
        <f t="shared" si="3"/>
        <v>148.725</v>
      </c>
      <c r="L72" s="4">
        <f t="shared" si="4"/>
        <v>149.386</v>
      </c>
      <c r="M72" s="4">
        <f t="shared" si="8"/>
        <v>148.3284</v>
      </c>
      <c r="N72" s="8">
        <f t="shared" si="9"/>
        <v>231.83125518509215</v>
      </c>
      <c r="O72" s="8">
        <f t="shared" si="10"/>
        <v>61.04427681824041</v>
      </c>
      <c r="P72" s="14"/>
      <c r="Q72" s="8"/>
      <c r="R72" s="11"/>
    </row>
    <row r="73" spans="1:18" ht="12.75">
      <c r="A73">
        <v>62</v>
      </c>
      <c r="B73" s="13">
        <v>21.81</v>
      </c>
      <c r="C73" s="5">
        <v>112</v>
      </c>
      <c r="D73" s="5">
        <v>225</v>
      </c>
      <c r="E73" s="5"/>
      <c r="F73" s="5">
        <v>452</v>
      </c>
      <c r="G73" s="5">
        <v>567</v>
      </c>
      <c r="H73" s="4">
        <f t="shared" si="6"/>
        <v>148.064</v>
      </c>
      <c r="I73" s="4">
        <f t="shared" si="2"/>
        <v>148.725</v>
      </c>
      <c r="J73" s="4"/>
      <c r="K73" s="4">
        <f t="shared" si="3"/>
        <v>149.386</v>
      </c>
      <c r="L73" s="4">
        <f t="shared" si="4"/>
        <v>149.91479999999999</v>
      </c>
      <c r="M73" s="4">
        <f t="shared" si="8"/>
        <v>149.02245</v>
      </c>
      <c r="N73" s="8">
        <f t="shared" si="9"/>
        <v>234.0058748214579</v>
      </c>
      <c r="O73" s="8">
        <f t="shared" si="10"/>
        <v>62.04500266771976</v>
      </c>
      <c r="P73" s="14"/>
      <c r="Q73" s="8"/>
      <c r="R73" s="11"/>
    </row>
    <row r="74" spans="1:18" ht="12.75">
      <c r="A74">
        <v>63</v>
      </c>
      <c r="B74" s="13">
        <v>24.34</v>
      </c>
      <c r="C74" s="5">
        <v>112</v>
      </c>
      <c r="D74" s="5">
        <v>225</v>
      </c>
      <c r="E74" s="5">
        <v>336</v>
      </c>
      <c r="F74" s="5">
        <v>453</v>
      </c>
      <c r="G74" s="5">
        <v>567</v>
      </c>
      <c r="H74" s="4">
        <f t="shared" si="6"/>
        <v>148.064</v>
      </c>
      <c r="I74" s="4">
        <f t="shared" si="2"/>
        <v>148.725</v>
      </c>
      <c r="J74" s="4">
        <f t="shared" si="7"/>
        <v>148.064</v>
      </c>
      <c r="K74" s="4">
        <f t="shared" si="3"/>
        <v>149.71649999999997</v>
      </c>
      <c r="L74" s="4">
        <f t="shared" si="4"/>
        <v>149.91479999999999</v>
      </c>
      <c r="M74" s="4">
        <f t="shared" si="8"/>
        <v>148.89686</v>
      </c>
      <c r="N74" s="8">
        <f t="shared" si="9"/>
        <v>233.6116199426397</v>
      </c>
      <c r="O74" s="8">
        <f t="shared" si="10"/>
        <v>63.045728517199116</v>
      </c>
      <c r="P74" s="14"/>
      <c r="Q74" s="8"/>
      <c r="R74" s="11"/>
    </row>
    <row r="75" spans="1:18" ht="12.75">
      <c r="A75">
        <v>64</v>
      </c>
      <c r="B75" s="13">
        <v>26.77</v>
      </c>
      <c r="C75" s="5">
        <v>112</v>
      </c>
      <c r="D75" s="5">
        <v>223</v>
      </c>
      <c r="E75" s="5">
        <v>338</v>
      </c>
      <c r="F75" s="5">
        <v>452</v>
      </c>
      <c r="G75" s="5">
        <v>567</v>
      </c>
      <c r="H75" s="4">
        <f t="shared" si="6"/>
        <v>148.064</v>
      </c>
      <c r="I75" s="4">
        <f t="shared" si="2"/>
        <v>147.403</v>
      </c>
      <c r="J75" s="4">
        <f t="shared" si="7"/>
        <v>148.9453333333333</v>
      </c>
      <c r="K75" s="4">
        <f t="shared" si="3"/>
        <v>149.386</v>
      </c>
      <c r="L75" s="4">
        <f t="shared" si="4"/>
        <v>149.91479999999999</v>
      </c>
      <c r="M75" s="4">
        <f t="shared" si="8"/>
        <v>148.74262666666667</v>
      </c>
      <c r="N75" s="8">
        <f t="shared" si="9"/>
        <v>233.1279020478713</v>
      </c>
      <c r="O75" s="8">
        <f t="shared" si="10"/>
        <v>64.04645436667846</v>
      </c>
      <c r="P75" s="14"/>
      <c r="Q75" s="8"/>
      <c r="R75" s="11"/>
    </row>
    <row r="76" spans="1:18" ht="12.75">
      <c r="A76">
        <v>65</v>
      </c>
      <c r="B76" s="13">
        <v>29.06</v>
      </c>
      <c r="C76" s="5">
        <v>112</v>
      </c>
      <c r="D76" s="5">
        <v>225</v>
      </c>
      <c r="E76" s="5">
        <v>338</v>
      </c>
      <c r="F76" s="5">
        <v>453</v>
      </c>
      <c r="G76" s="5">
        <v>568</v>
      </c>
      <c r="H76" s="4">
        <f t="shared" si="6"/>
        <v>148.064</v>
      </c>
      <c r="I76" s="4">
        <f t="shared" si="2"/>
        <v>148.725</v>
      </c>
      <c r="J76" s="4">
        <f t="shared" si="7"/>
        <v>148.9453333333333</v>
      </c>
      <c r="K76" s="4">
        <f t="shared" si="3"/>
        <v>149.71649999999997</v>
      </c>
      <c r="L76" s="4">
        <f t="shared" si="4"/>
        <v>150.17919999999998</v>
      </c>
      <c r="M76" s="4">
        <f aca="true" t="shared" si="11" ref="M76:M107">AVERAGE(H76:L76)</f>
        <v>149.12600666666668</v>
      </c>
      <c r="N76" s="8">
        <f aca="true" t="shared" si="12" ref="N76:N107">(($B$5*M76^2)/(1000*PI()*$B$6^2))</f>
        <v>234.33121222083102</v>
      </c>
      <c r="O76" s="8">
        <f t="shared" si="10"/>
        <v>65.04718021615781</v>
      </c>
      <c r="P76" s="14"/>
      <c r="Q76" s="8"/>
      <c r="R76" s="11"/>
    </row>
    <row r="77" spans="1:18" ht="12.75">
      <c r="A77">
        <v>66</v>
      </c>
      <c r="B77" s="13">
        <v>31.45</v>
      </c>
      <c r="C77" s="5">
        <v>112</v>
      </c>
      <c r="D77" s="5">
        <v>225</v>
      </c>
      <c r="E77" s="5">
        <v>339</v>
      </c>
      <c r="F77" s="5">
        <v>454</v>
      </c>
      <c r="G77" s="5">
        <v>569</v>
      </c>
      <c r="H77" s="4">
        <f aca="true" t="shared" si="13" ref="H77:H140">0.02*$B$4*C77/C$11</f>
        <v>148.064</v>
      </c>
      <c r="I77" s="4">
        <f aca="true" t="shared" si="14" ref="I77:I140">0.02*$B$4*D77/D$11</f>
        <v>148.725</v>
      </c>
      <c r="J77" s="4">
        <f aca="true" t="shared" si="15" ref="J77:J140">0.02*$B$4*E77/E$11</f>
        <v>149.386</v>
      </c>
      <c r="K77" s="4">
        <f aca="true" t="shared" si="16" ref="K77:K140">0.02*$B$4*F77/F$11</f>
        <v>150.04699999999997</v>
      </c>
      <c r="L77" s="4">
        <f aca="true" t="shared" si="17" ref="L77:L140">0.02*$B$4*G77/G$11</f>
        <v>150.4436</v>
      </c>
      <c r="M77" s="4">
        <f t="shared" si="11"/>
        <v>149.33312</v>
      </c>
      <c r="N77" s="8">
        <f t="shared" si="12"/>
        <v>234.9825650212075</v>
      </c>
      <c r="O77" s="8">
        <f aca="true" t="shared" si="18" ref="O77:O108">(2*PI()*$B$8*A77*($B$7+$B$6))/($B$4*3.6)</f>
        <v>66.04790606563715</v>
      </c>
      <c r="P77" s="14"/>
      <c r="Q77" s="8"/>
      <c r="R77" s="11"/>
    </row>
    <row r="78" spans="1:18" ht="12.75">
      <c r="A78">
        <v>67</v>
      </c>
      <c r="B78" s="13">
        <v>33.59</v>
      </c>
      <c r="C78" s="5">
        <v>113</v>
      </c>
      <c r="D78" s="5">
        <v>227</v>
      </c>
      <c r="E78" s="5">
        <v>341</v>
      </c>
      <c r="F78" s="5">
        <v>456</v>
      </c>
      <c r="G78" s="5">
        <v>572</v>
      </c>
      <c r="H78" s="4">
        <f t="shared" si="13"/>
        <v>149.386</v>
      </c>
      <c r="I78" s="4">
        <f t="shared" si="14"/>
        <v>150.04699999999997</v>
      </c>
      <c r="J78" s="4">
        <f t="shared" si="15"/>
        <v>150.2673333333333</v>
      </c>
      <c r="K78" s="4">
        <f t="shared" si="16"/>
        <v>150.70799999999997</v>
      </c>
      <c r="L78" s="4">
        <f t="shared" si="17"/>
        <v>151.23679999999996</v>
      </c>
      <c r="M78" s="4">
        <f t="shared" si="11"/>
        <v>150.32902666666664</v>
      </c>
      <c r="N78" s="8">
        <f t="shared" si="12"/>
        <v>238.1272264103706</v>
      </c>
      <c r="O78" s="8">
        <f t="shared" si="18"/>
        <v>67.04863191511652</v>
      </c>
      <c r="P78" s="14"/>
      <c r="Q78" s="8"/>
      <c r="R78" s="11"/>
    </row>
    <row r="79" spans="1:18" ht="12.75">
      <c r="A79">
        <v>68</v>
      </c>
      <c r="B79" s="13">
        <v>36.1</v>
      </c>
      <c r="C79" s="5">
        <v>113</v>
      </c>
      <c r="D79" s="5">
        <v>227</v>
      </c>
      <c r="E79" s="5">
        <v>343</v>
      </c>
      <c r="F79" s="5">
        <v>457</v>
      </c>
      <c r="G79" s="5">
        <v>575</v>
      </c>
      <c r="H79" s="4">
        <f t="shared" si="13"/>
        <v>149.386</v>
      </c>
      <c r="I79" s="4">
        <f t="shared" si="14"/>
        <v>150.04699999999997</v>
      </c>
      <c r="J79" s="4">
        <f t="shared" si="15"/>
        <v>151.14866666666666</v>
      </c>
      <c r="K79" s="4">
        <f t="shared" si="16"/>
        <v>151.03849999999997</v>
      </c>
      <c r="L79" s="4">
        <f t="shared" si="17"/>
        <v>152.02999999999997</v>
      </c>
      <c r="M79" s="4">
        <f t="shared" si="11"/>
        <v>150.73003333333332</v>
      </c>
      <c r="N79" s="8">
        <f t="shared" si="12"/>
        <v>239.39934223905715</v>
      </c>
      <c r="O79" s="8">
        <f t="shared" si="18"/>
        <v>68.04935776459587</v>
      </c>
      <c r="P79" s="14"/>
      <c r="Q79" s="8"/>
      <c r="R79" s="11"/>
    </row>
    <row r="80" spans="1:18" ht="12.75">
      <c r="A80">
        <v>69</v>
      </c>
      <c r="B80" s="13">
        <v>38.29</v>
      </c>
      <c r="C80" s="5">
        <v>113</v>
      </c>
      <c r="D80" s="5">
        <v>227</v>
      </c>
      <c r="E80" s="5">
        <v>343</v>
      </c>
      <c r="F80" s="5">
        <v>457</v>
      </c>
      <c r="G80" s="5">
        <v>573</v>
      </c>
      <c r="H80" s="4">
        <f t="shared" si="13"/>
        <v>149.386</v>
      </c>
      <c r="I80" s="4">
        <f t="shared" si="14"/>
        <v>150.04699999999997</v>
      </c>
      <c r="J80" s="4">
        <f t="shared" si="15"/>
        <v>151.14866666666666</v>
      </c>
      <c r="K80" s="4">
        <f t="shared" si="16"/>
        <v>151.03849999999997</v>
      </c>
      <c r="L80" s="4">
        <f t="shared" si="17"/>
        <v>151.50119999999998</v>
      </c>
      <c r="M80" s="4">
        <f t="shared" si="11"/>
        <v>150.6242733333333</v>
      </c>
      <c r="N80" s="8">
        <f t="shared" si="12"/>
        <v>239.06351013767016</v>
      </c>
      <c r="O80" s="8">
        <f t="shared" si="18"/>
        <v>69.05008361407522</v>
      </c>
      <c r="P80" s="14"/>
      <c r="Q80" s="8"/>
      <c r="R80" s="11"/>
    </row>
    <row r="81" spans="1:18" ht="12.75">
      <c r="A81">
        <v>70</v>
      </c>
      <c r="B81" s="13">
        <v>40.56</v>
      </c>
      <c r="C81" s="5">
        <v>113</v>
      </c>
      <c r="D81" s="5">
        <v>228</v>
      </c>
      <c r="E81" s="5">
        <v>343</v>
      </c>
      <c r="F81" s="5">
        <v>458</v>
      </c>
      <c r="G81" s="5">
        <v>576</v>
      </c>
      <c r="H81" s="4">
        <f t="shared" si="13"/>
        <v>149.386</v>
      </c>
      <c r="I81" s="4">
        <f t="shared" si="14"/>
        <v>150.70799999999997</v>
      </c>
      <c r="J81" s="4">
        <f t="shared" si="15"/>
        <v>151.14866666666666</v>
      </c>
      <c r="K81" s="4">
        <f t="shared" si="16"/>
        <v>151.36899999999997</v>
      </c>
      <c r="L81" s="4">
        <f t="shared" si="17"/>
        <v>152.29439999999997</v>
      </c>
      <c r="M81" s="4">
        <f t="shared" si="11"/>
        <v>150.9812133333333</v>
      </c>
      <c r="N81" s="8">
        <f t="shared" si="12"/>
        <v>240.19788820100007</v>
      </c>
      <c r="O81" s="8">
        <f t="shared" si="18"/>
        <v>70.05080946355456</v>
      </c>
      <c r="P81" s="14"/>
      <c r="Q81" s="8"/>
      <c r="R81" s="11"/>
    </row>
    <row r="82" spans="1:18" ht="12.75">
      <c r="A82">
        <v>71</v>
      </c>
      <c r="B82" s="13">
        <v>42.83</v>
      </c>
      <c r="C82" s="5">
        <v>113</v>
      </c>
      <c r="D82" s="5">
        <v>227</v>
      </c>
      <c r="E82" s="5">
        <v>341</v>
      </c>
      <c r="F82" s="5">
        <v>458</v>
      </c>
      <c r="G82" s="5">
        <v>573</v>
      </c>
      <c r="H82" s="4">
        <f t="shared" si="13"/>
        <v>149.386</v>
      </c>
      <c r="I82" s="4">
        <f t="shared" si="14"/>
        <v>150.04699999999997</v>
      </c>
      <c r="J82" s="4">
        <f t="shared" si="15"/>
        <v>150.2673333333333</v>
      </c>
      <c r="K82" s="4">
        <f t="shared" si="16"/>
        <v>151.36899999999997</v>
      </c>
      <c r="L82" s="4">
        <f t="shared" si="17"/>
        <v>151.50119999999998</v>
      </c>
      <c r="M82" s="4">
        <f t="shared" si="11"/>
        <v>150.51410666666666</v>
      </c>
      <c r="N82" s="8">
        <f t="shared" si="12"/>
        <v>238.71393568906728</v>
      </c>
      <c r="O82" s="8">
        <f t="shared" si="18"/>
        <v>71.05153531303391</v>
      </c>
      <c r="P82" s="14"/>
      <c r="Q82" s="8"/>
      <c r="R82" s="11"/>
    </row>
    <row r="83" spans="1:18" ht="12.75">
      <c r="A83">
        <v>72</v>
      </c>
      <c r="B83" s="13">
        <v>45.35</v>
      </c>
      <c r="C83" s="5">
        <v>113</v>
      </c>
      <c r="D83" s="5">
        <v>228</v>
      </c>
      <c r="E83" s="5"/>
      <c r="F83" s="5">
        <v>459</v>
      </c>
      <c r="G83" s="5">
        <v>575</v>
      </c>
      <c r="H83" s="4">
        <f t="shared" si="13"/>
        <v>149.386</v>
      </c>
      <c r="I83" s="4">
        <f t="shared" si="14"/>
        <v>150.70799999999997</v>
      </c>
      <c r="J83" s="4"/>
      <c r="K83" s="4">
        <f t="shared" si="16"/>
        <v>151.69949999999997</v>
      </c>
      <c r="L83" s="4">
        <f t="shared" si="17"/>
        <v>152.02999999999997</v>
      </c>
      <c r="M83" s="4">
        <f t="shared" si="11"/>
        <v>150.95587499999996</v>
      </c>
      <c r="N83" s="8">
        <f t="shared" si="12"/>
        <v>240.11727282753492</v>
      </c>
      <c r="O83" s="8">
        <f t="shared" si="18"/>
        <v>72.05226116251328</v>
      </c>
      <c r="P83" s="14"/>
      <c r="Q83" s="8"/>
      <c r="R83" s="11"/>
    </row>
    <row r="84" spans="1:18" ht="12.75">
      <c r="A84">
        <v>73</v>
      </c>
      <c r="B84" s="13">
        <v>47.37</v>
      </c>
      <c r="C84" s="5">
        <v>114</v>
      </c>
      <c r="D84" s="5">
        <v>230</v>
      </c>
      <c r="E84" s="5">
        <v>346</v>
      </c>
      <c r="F84" s="5">
        <v>462</v>
      </c>
      <c r="G84" s="5">
        <v>578</v>
      </c>
      <c r="H84" s="4">
        <f t="shared" si="13"/>
        <v>150.70799999999997</v>
      </c>
      <c r="I84" s="4">
        <f t="shared" si="14"/>
        <v>152.02999999999997</v>
      </c>
      <c r="J84" s="4">
        <f t="shared" si="15"/>
        <v>152.47066666666663</v>
      </c>
      <c r="K84" s="4">
        <f t="shared" si="16"/>
        <v>152.69099999999997</v>
      </c>
      <c r="L84" s="4">
        <f t="shared" si="17"/>
        <v>152.82319999999999</v>
      </c>
      <c r="M84" s="4">
        <f t="shared" si="11"/>
        <v>152.1445733333333</v>
      </c>
      <c r="N84" s="8">
        <f t="shared" si="12"/>
        <v>243.91375701175406</v>
      </c>
      <c r="O84" s="8">
        <f t="shared" si="18"/>
        <v>73.05298701199261</v>
      </c>
      <c r="P84" s="14"/>
      <c r="Q84" s="8"/>
      <c r="R84" s="11"/>
    </row>
    <row r="85" spans="1:18" ht="12.75">
      <c r="A85">
        <v>74</v>
      </c>
      <c r="B85" s="13">
        <v>49.7</v>
      </c>
      <c r="C85" s="5">
        <v>114</v>
      </c>
      <c r="D85" s="5">
        <v>230</v>
      </c>
      <c r="E85" s="5">
        <v>346</v>
      </c>
      <c r="F85" s="5">
        <v>462</v>
      </c>
      <c r="G85" s="5">
        <v>580</v>
      </c>
      <c r="H85" s="4">
        <f t="shared" si="13"/>
        <v>150.70799999999997</v>
      </c>
      <c r="I85" s="4">
        <f t="shared" si="14"/>
        <v>152.02999999999997</v>
      </c>
      <c r="J85" s="4">
        <f t="shared" si="15"/>
        <v>152.47066666666663</v>
      </c>
      <c r="K85" s="4">
        <f t="shared" si="16"/>
        <v>152.69099999999997</v>
      </c>
      <c r="L85" s="4">
        <f t="shared" si="17"/>
        <v>153.35199999999998</v>
      </c>
      <c r="M85" s="4">
        <f t="shared" si="11"/>
        <v>152.2503333333333</v>
      </c>
      <c r="N85" s="8">
        <f t="shared" si="12"/>
        <v>244.2529775866582</v>
      </c>
      <c r="O85" s="8">
        <f t="shared" si="18"/>
        <v>74.05371286147196</v>
      </c>
      <c r="P85" s="14"/>
      <c r="Q85" s="8"/>
      <c r="R85" s="11"/>
    </row>
    <row r="86" spans="1:18" ht="12.75">
      <c r="A86">
        <v>75</v>
      </c>
      <c r="B86" s="13">
        <v>51.83</v>
      </c>
      <c r="C86" s="5">
        <v>115</v>
      </c>
      <c r="D86" s="5">
        <v>230</v>
      </c>
      <c r="E86" s="5">
        <v>347</v>
      </c>
      <c r="F86" s="5">
        <v>464</v>
      </c>
      <c r="G86" s="5">
        <v>581</v>
      </c>
      <c r="H86" s="4">
        <f t="shared" si="13"/>
        <v>152.02999999999997</v>
      </c>
      <c r="I86" s="4">
        <f t="shared" si="14"/>
        <v>152.02999999999997</v>
      </c>
      <c r="J86" s="4">
        <f t="shared" si="15"/>
        <v>152.91133333333332</v>
      </c>
      <c r="K86" s="4">
        <f t="shared" si="16"/>
        <v>153.35199999999998</v>
      </c>
      <c r="L86" s="4">
        <f t="shared" si="17"/>
        <v>153.61639999999997</v>
      </c>
      <c r="M86" s="4">
        <f t="shared" si="11"/>
        <v>152.78794666666664</v>
      </c>
      <c r="N86" s="8">
        <f t="shared" si="12"/>
        <v>245.98099349763228</v>
      </c>
      <c r="O86" s="8">
        <f t="shared" si="18"/>
        <v>75.05443871095132</v>
      </c>
      <c r="P86" s="14"/>
      <c r="Q86" s="8"/>
      <c r="R86" s="11"/>
    </row>
    <row r="87" spans="1:18" ht="12.75">
      <c r="A87">
        <v>76</v>
      </c>
      <c r="B87" s="13">
        <v>54.07</v>
      </c>
      <c r="C87" s="5">
        <v>115</v>
      </c>
      <c r="D87" s="5">
        <v>230</v>
      </c>
      <c r="E87" s="5">
        <v>346</v>
      </c>
      <c r="F87" s="5">
        <v>463</v>
      </c>
      <c r="G87" s="5">
        <v>581</v>
      </c>
      <c r="H87" s="4">
        <f t="shared" si="13"/>
        <v>152.02999999999997</v>
      </c>
      <c r="I87" s="4">
        <f t="shared" si="14"/>
        <v>152.02999999999997</v>
      </c>
      <c r="J87" s="4">
        <f t="shared" si="15"/>
        <v>152.47066666666663</v>
      </c>
      <c r="K87" s="4">
        <f t="shared" si="16"/>
        <v>153.02149999999997</v>
      </c>
      <c r="L87" s="4">
        <f t="shared" si="17"/>
        <v>153.61639999999997</v>
      </c>
      <c r="M87" s="4">
        <f t="shared" si="11"/>
        <v>152.6337133333333</v>
      </c>
      <c r="N87" s="8">
        <f t="shared" si="12"/>
        <v>245.48462816638403</v>
      </c>
      <c r="O87" s="8">
        <f t="shared" si="18"/>
        <v>76.05516456043068</v>
      </c>
      <c r="P87" s="14"/>
      <c r="Q87" s="8"/>
      <c r="R87" s="11"/>
    </row>
    <row r="88" spans="1:18" ht="12.75">
      <c r="A88">
        <v>77</v>
      </c>
      <c r="B88" s="13">
        <v>58.03</v>
      </c>
      <c r="C88" s="5">
        <v>115</v>
      </c>
      <c r="D88" s="5">
        <v>230</v>
      </c>
      <c r="E88" s="5">
        <v>346</v>
      </c>
      <c r="F88" s="5">
        <v>462</v>
      </c>
      <c r="G88" s="5">
        <v>580</v>
      </c>
      <c r="H88" s="4">
        <f t="shared" si="13"/>
        <v>152.02999999999997</v>
      </c>
      <c r="I88" s="4">
        <f t="shared" si="14"/>
        <v>152.02999999999997</v>
      </c>
      <c r="J88" s="4">
        <f t="shared" si="15"/>
        <v>152.47066666666663</v>
      </c>
      <c r="K88" s="4">
        <f t="shared" si="16"/>
        <v>152.69099999999997</v>
      </c>
      <c r="L88" s="4">
        <f t="shared" si="17"/>
        <v>153.35199999999998</v>
      </c>
      <c r="M88" s="4">
        <f t="shared" si="11"/>
        <v>152.5147333333333</v>
      </c>
      <c r="N88" s="8">
        <f t="shared" si="12"/>
        <v>245.10206029846762</v>
      </c>
      <c r="O88" s="8">
        <f t="shared" si="18"/>
        <v>77.05589040991002</v>
      </c>
      <c r="P88" s="14"/>
      <c r="Q88" s="8"/>
      <c r="R88" s="11"/>
    </row>
    <row r="89" spans="1:18" ht="12.75">
      <c r="A89">
        <v>78</v>
      </c>
      <c r="B89" s="13">
        <v>61.27</v>
      </c>
      <c r="C89" s="5">
        <v>115</v>
      </c>
      <c r="D89" s="5">
        <v>231</v>
      </c>
      <c r="E89" s="5">
        <v>347</v>
      </c>
      <c r="F89" s="5">
        <v>464</v>
      </c>
      <c r="G89" s="5">
        <v>583</v>
      </c>
      <c r="H89" s="4">
        <f t="shared" si="13"/>
        <v>152.02999999999997</v>
      </c>
      <c r="I89" s="4">
        <f t="shared" si="14"/>
        <v>152.69099999999997</v>
      </c>
      <c r="J89" s="4">
        <f t="shared" si="15"/>
        <v>152.91133333333332</v>
      </c>
      <c r="K89" s="4">
        <f t="shared" si="16"/>
        <v>153.35199999999998</v>
      </c>
      <c r="L89" s="4">
        <f t="shared" si="17"/>
        <v>154.1452</v>
      </c>
      <c r="M89" s="4">
        <f t="shared" si="11"/>
        <v>153.02590666666666</v>
      </c>
      <c r="N89" s="8">
        <f t="shared" si="12"/>
        <v>246.74779768836007</v>
      </c>
      <c r="O89" s="8">
        <f t="shared" si="18"/>
        <v>78.05661625938937</v>
      </c>
      <c r="P89" s="14"/>
      <c r="Q89" s="8"/>
      <c r="R89" s="11"/>
    </row>
    <row r="90" spans="1:18" ht="12.75">
      <c r="A90">
        <v>79</v>
      </c>
      <c r="B90" s="13">
        <v>63.57</v>
      </c>
      <c r="C90" s="5">
        <v>116</v>
      </c>
      <c r="D90" s="5">
        <v>233</v>
      </c>
      <c r="E90" s="5">
        <v>350</v>
      </c>
      <c r="F90" s="5">
        <v>468</v>
      </c>
      <c r="G90" s="5">
        <v>587</v>
      </c>
      <c r="H90" s="4">
        <f t="shared" si="13"/>
        <v>153.35199999999998</v>
      </c>
      <c r="I90" s="4">
        <f t="shared" si="14"/>
        <v>154.01299999999998</v>
      </c>
      <c r="J90" s="4">
        <f t="shared" si="15"/>
        <v>154.23333333333332</v>
      </c>
      <c r="K90" s="4">
        <f t="shared" si="16"/>
        <v>154.67399999999998</v>
      </c>
      <c r="L90" s="4">
        <f t="shared" si="17"/>
        <v>155.20279999999997</v>
      </c>
      <c r="M90" s="4">
        <f t="shared" si="11"/>
        <v>154.29502666666662</v>
      </c>
      <c r="N90" s="8">
        <f t="shared" si="12"/>
        <v>250.8575740900893</v>
      </c>
      <c r="O90" s="8">
        <f t="shared" si="18"/>
        <v>79.05734210886872</v>
      </c>
      <c r="P90" s="14"/>
      <c r="Q90" s="8"/>
      <c r="R90" s="11"/>
    </row>
    <row r="91" spans="1:18" ht="12.75">
      <c r="A91">
        <v>80</v>
      </c>
      <c r="B91" s="13">
        <v>65.73</v>
      </c>
      <c r="C91" s="5">
        <v>117</v>
      </c>
      <c r="D91" s="5">
        <v>233</v>
      </c>
      <c r="E91" s="5">
        <v>351</v>
      </c>
      <c r="F91" s="5">
        <v>469</v>
      </c>
      <c r="G91" s="5">
        <v>588</v>
      </c>
      <c r="H91" s="4">
        <f t="shared" si="13"/>
        <v>154.67399999999998</v>
      </c>
      <c r="I91" s="4">
        <f t="shared" si="14"/>
        <v>154.01299999999998</v>
      </c>
      <c r="J91" s="4">
        <f t="shared" si="15"/>
        <v>154.67399999999998</v>
      </c>
      <c r="K91" s="4">
        <f t="shared" si="16"/>
        <v>155.00449999999998</v>
      </c>
      <c r="L91" s="4">
        <f t="shared" si="17"/>
        <v>155.4672</v>
      </c>
      <c r="M91" s="4">
        <f t="shared" si="11"/>
        <v>154.76654</v>
      </c>
      <c r="N91" s="8">
        <f t="shared" si="12"/>
        <v>252.39311836212144</v>
      </c>
      <c r="O91" s="8">
        <f t="shared" si="18"/>
        <v>80.05806795834808</v>
      </c>
      <c r="P91" s="14"/>
      <c r="Q91" s="8"/>
      <c r="R91" s="11"/>
    </row>
    <row r="92" spans="1:18" ht="12.75">
      <c r="A92">
        <v>81</v>
      </c>
      <c r="B92" s="13">
        <v>68.24</v>
      </c>
      <c r="C92" s="5">
        <v>117</v>
      </c>
      <c r="D92" s="5">
        <v>235</v>
      </c>
      <c r="E92" s="5">
        <v>352</v>
      </c>
      <c r="F92" s="5">
        <v>471</v>
      </c>
      <c r="G92" s="5">
        <v>590</v>
      </c>
      <c r="H92" s="4">
        <f t="shared" si="13"/>
        <v>154.67399999999998</v>
      </c>
      <c r="I92" s="4">
        <f t="shared" si="14"/>
        <v>155.33499999999998</v>
      </c>
      <c r="J92" s="4">
        <f t="shared" si="15"/>
        <v>155.11466666666664</v>
      </c>
      <c r="K92" s="4">
        <f t="shared" si="16"/>
        <v>155.66549999999998</v>
      </c>
      <c r="L92" s="4">
        <f t="shared" si="17"/>
        <v>155.99599999999998</v>
      </c>
      <c r="M92" s="4">
        <f t="shared" si="11"/>
        <v>155.3570333333333</v>
      </c>
      <c r="N92" s="8">
        <f t="shared" si="12"/>
        <v>254.3227443550179</v>
      </c>
      <c r="O92" s="8">
        <f t="shared" si="18"/>
        <v>81.05879380782741</v>
      </c>
      <c r="P92" s="14"/>
      <c r="Q92" s="8"/>
      <c r="R92" s="11"/>
    </row>
    <row r="93" spans="1:18" ht="12.75">
      <c r="A93">
        <v>82</v>
      </c>
      <c r="B93" s="13">
        <v>70.49</v>
      </c>
      <c r="C93" s="5">
        <v>117</v>
      </c>
      <c r="D93" s="5">
        <v>233</v>
      </c>
      <c r="E93" s="5">
        <v>352</v>
      </c>
      <c r="F93" s="5">
        <v>471</v>
      </c>
      <c r="G93" s="5">
        <v>591</v>
      </c>
      <c r="H93" s="4">
        <f t="shared" si="13"/>
        <v>154.67399999999998</v>
      </c>
      <c r="I93" s="4">
        <f t="shared" si="14"/>
        <v>154.01299999999998</v>
      </c>
      <c r="J93" s="4">
        <f t="shared" si="15"/>
        <v>155.11466666666664</v>
      </c>
      <c r="K93" s="4">
        <f t="shared" si="16"/>
        <v>155.66549999999998</v>
      </c>
      <c r="L93" s="4">
        <f t="shared" si="17"/>
        <v>156.26039999999998</v>
      </c>
      <c r="M93" s="4">
        <f t="shared" si="11"/>
        <v>155.14551333333333</v>
      </c>
      <c r="N93" s="8">
        <f t="shared" si="12"/>
        <v>253.63069038116595</v>
      </c>
      <c r="O93" s="8">
        <f t="shared" si="18"/>
        <v>82.05951965730678</v>
      </c>
      <c r="P93" s="14"/>
      <c r="Q93" s="8"/>
      <c r="R93" s="11"/>
    </row>
    <row r="94" spans="1:18" ht="12.75">
      <c r="A94">
        <v>83</v>
      </c>
      <c r="B94" s="13">
        <v>72.67</v>
      </c>
      <c r="C94" s="5">
        <v>117</v>
      </c>
      <c r="D94" s="5">
        <v>235</v>
      </c>
      <c r="E94" s="5">
        <v>354</v>
      </c>
      <c r="F94" s="5">
        <v>473</v>
      </c>
      <c r="G94" s="5">
        <v>593</v>
      </c>
      <c r="H94" s="4">
        <f t="shared" si="13"/>
        <v>154.67399999999998</v>
      </c>
      <c r="I94" s="4">
        <f t="shared" si="14"/>
        <v>155.33499999999998</v>
      </c>
      <c r="J94" s="4">
        <f t="shared" si="15"/>
        <v>155.99599999999998</v>
      </c>
      <c r="K94" s="4">
        <f t="shared" si="16"/>
        <v>156.32649999999998</v>
      </c>
      <c r="L94" s="4">
        <f t="shared" si="17"/>
        <v>156.7892</v>
      </c>
      <c r="M94" s="4">
        <f t="shared" si="11"/>
        <v>155.82414</v>
      </c>
      <c r="N94" s="8">
        <f t="shared" si="12"/>
        <v>255.85437039761868</v>
      </c>
      <c r="O94" s="8">
        <f t="shared" si="18"/>
        <v>83.06024550678613</v>
      </c>
      <c r="P94" s="14"/>
      <c r="Q94" s="8"/>
      <c r="R94" s="11"/>
    </row>
    <row r="95" spans="1:18" ht="12.75">
      <c r="A95">
        <v>84</v>
      </c>
      <c r="B95" s="13">
        <v>75</v>
      </c>
      <c r="C95" s="5">
        <v>117</v>
      </c>
      <c r="D95" s="5">
        <v>235</v>
      </c>
      <c r="E95" s="5">
        <v>354</v>
      </c>
      <c r="F95" s="5">
        <v>473</v>
      </c>
      <c r="G95" s="5">
        <v>592</v>
      </c>
      <c r="H95" s="4">
        <f t="shared" si="13"/>
        <v>154.67399999999998</v>
      </c>
      <c r="I95" s="4">
        <f t="shared" si="14"/>
        <v>155.33499999999998</v>
      </c>
      <c r="J95" s="4">
        <f t="shared" si="15"/>
        <v>155.99599999999998</v>
      </c>
      <c r="K95" s="4">
        <f t="shared" si="16"/>
        <v>156.32649999999998</v>
      </c>
      <c r="L95" s="4">
        <f t="shared" si="17"/>
        <v>156.52479999999997</v>
      </c>
      <c r="M95" s="4">
        <f t="shared" si="11"/>
        <v>155.77125999999998</v>
      </c>
      <c r="N95" s="8">
        <f t="shared" si="12"/>
        <v>255.68074796108874</v>
      </c>
      <c r="O95" s="8">
        <f t="shared" si="18"/>
        <v>84.06097135626547</v>
      </c>
      <c r="P95" s="14"/>
      <c r="Q95" s="8"/>
      <c r="R95" s="11"/>
    </row>
    <row r="96" spans="1:18" ht="12.75">
      <c r="A96">
        <v>85</v>
      </c>
      <c r="B96" s="13">
        <v>77.45</v>
      </c>
      <c r="C96" s="5">
        <v>118</v>
      </c>
      <c r="D96" s="5">
        <v>236</v>
      </c>
      <c r="E96" s="5">
        <v>354</v>
      </c>
      <c r="F96" s="5">
        <v>475</v>
      </c>
      <c r="G96" s="5">
        <v>594</v>
      </c>
      <c r="H96" s="4">
        <f t="shared" si="13"/>
        <v>155.99599999999998</v>
      </c>
      <c r="I96" s="4">
        <f t="shared" si="14"/>
        <v>155.99599999999998</v>
      </c>
      <c r="J96" s="4">
        <f t="shared" si="15"/>
        <v>155.99599999999998</v>
      </c>
      <c r="K96" s="4">
        <f t="shared" si="16"/>
        <v>156.98749999999998</v>
      </c>
      <c r="L96" s="4">
        <f t="shared" si="17"/>
        <v>157.0536</v>
      </c>
      <c r="M96" s="4">
        <f t="shared" si="11"/>
        <v>156.40581999999998</v>
      </c>
      <c r="N96" s="8">
        <f t="shared" si="12"/>
        <v>257.76810657774564</v>
      </c>
      <c r="O96" s="8">
        <f t="shared" si="18"/>
        <v>85.06169720574482</v>
      </c>
      <c r="P96" s="14"/>
      <c r="Q96" s="8"/>
      <c r="R96" s="11"/>
    </row>
    <row r="97" spans="1:18" ht="12.75">
      <c r="A97">
        <v>86</v>
      </c>
      <c r="B97" s="13">
        <v>79.99</v>
      </c>
      <c r="C97" s="5">
        <v>115</v>
      </c>
      <c r="D97" s="5">
        <v>232</v>
      </c>
      <c r="E97" s="5">
        <v>352</v>
      </c>
      <c r="F97" s="5">
        <v>468</v>
      </c>
      <c r="G97" s="5">
        <v>586</v>
      </c>
      <c r="H97" s="4">
        <f t="shared" si="13"/>
        <v>152.02999999999997</v>
      </c>
      <c r="I97" s="4">
        <f t="shared" si="14"/>
        <v>153.35199999999998</v>
      </c>
      <c r="J97" s="4">
        <f t="shared" si="15"/>
        <v>155.11466666666664</v>
      </c>
      <c r="K97" s="4">
        <f t="shared" si="16"/>
        <v>154.67399999999998</v>
      </c>
      <c r="L97" s="4">
        <f t="shared" si="17"/>
        <v>154.93839999999997</v>
      </c>
      <c r="M97" s="4">
        <f t="shared" si="11"/>
        <v>154.0218133333333</v>
      </c>
      <c r="N97" s="8">
        <f t="shared" si="12"/>
        <v>249.96996345222163</v>
      </c>
      <c r="O97" s="8">
        <f t="shared" si="18"/>
        <v>86.06242305522417</v>
      </c>
      <c r="P97" s="14"/>
      <c r="Q97" s="8"/>
      <c r="R97" s="11"/>
    </row>
    <row r="98" spans="1:18" ht="12.75">
      <c r="A98">
        <v>87</v>
      </c>
      <c r="B98" s="13">
        <v>82.69</v>
      </c>
      <c r="C98" s="5">
        <v>118</v>
      </c>
      <c r="D98" s="5">
        <v>236</v>
      </c>
      <c r="E98" s="5">
        <v>355</v>
      </c>
      <c r="F98" s="5">
        <v>474</v>
      </c>
      <c r="G98" s="5">
        <v>595</v>
      </c>
      <c r="H98" s="4">
        <f t="shared" si="13"/>
        <v>155.99599999999998</v>
      </c>
      <c r="I98" s="4">
        <f t="shared" si="14"/>
        <v>155.99599999999998</v>
      </c>
      <c r="J98" s="4">
        <f t="shared" si="15"/>
        <v>156.43666666666664</v>
      </c>
      <c r="K98" s="4">
        <f t="shared" si="16"/>
        <v>156.65699999999998</v>
      </c>
      <c r="L98" s="4">
        <f t="shared" si="17"/>
        <v>157.31799999999998</v>
      </c>
      <c r="M98" s="4">
        <f t="shared" si="11"/>
        <v>156.48073333333332</v>
      </c>
      <c r="N98" s="8">
        <f t="shared" si="12"/>
        <v>258.0150908982518</v>
      </c>
      <c r="O98" s="8">
        <f t="shared" si="18"/>
        <v>87.06314890470352</v>
      </c>
      <c r="P98" s="14"/>
      <c r="Q98" s="8"/>
      <c r="R98" s="11"/>
    </row>
    <row r="99" spans="1:18" ht="12.75">
      <c r="A99">
        <v>88</v>
      </c>
      <c r="B99" s="13">
        <v>84.88</v>
      </c>
      <c r="C99" s="5">
        <v>118</v>
      </c>
      <c r="D99" s="5">
        <v>236</v>
      </c>
      <c r="E99" s="5">
        <v>355</v>
      </c>
      <c r="F99" s="5">
        <v>474</v>
      </c>
      <c r="G99" s="5">
        <v>594</v>
      </c>
      <c r="H99" s="4">
        <f t="shared" si="13"/>
        <v>155.99599999999998</v>
      </c>
      <c r="I99" s="4">
        <f t="shared" si="14"/>
        <v>155.99599999999998</v>
      </c>
      <c r="J99" s="4">
        <f t="shared" si="15"/>
        <v>156.43666666666664</v>
      </c>
      <c r="K99" s="4">
        <f t="shared" si="16"/>
        <v>156.65699999999998</v>
      </c>
      <c r="L99" s="4">
        <f t="shared" si="17"/>
        <v>157.0536</v>
      </c>
      <c r="M99" s="4">
        <f t="shared" si="11"/>
        <v>156.4278533333333</v>
      </c>
      <c r="N99" s="8">
        <f t="shared" si="12"/>
        <v>257.8407367478754</v>
      </c>
      <c r="O99" s="8">
        <f t="shared" si="18"/>
        <v>88.06387475418288</v>
      </c>
      <c r="P99" s="14"/>
      <c r="Q99" s="8"/>
      <c r="R99" s="11"/>
    </row>
    <row r="100" spans="1:18" ht="12.75">
      <c r="A100">
        <v>89</v>
      </c>
      <c r="B100" s="13">
        <v>87.24</v>
      </c>
      <c r="C100" s="5">
        <v>118</v>
      </c>
      <c r="D100" s="5">
        <v>236</v>
      </c>
      <c r="E100" s="5">
        <v>355</v>
      </c>
      <c r="F100" s="5">
        <v>475</v>
      </c>
      <c r="G100" s="5">
        <v>595</v>
      </c>
      <c r="H100" s="4">
        <f t="shared" si="13"/>
        <v>155.99599999999998</v>
      </c>
      <c r="I100" s="4">
        <f t="shared" si="14"/>
        <v>155.99599999999998</v>
      </c>
      <c r="J100" s="4">
        <f t="shared" si="15"/>
        <v>156.43666666666664</v>
      </c>
      <c r="K100" s="4">
        <f t="shared" si="16"/>
        <v>156.98749999999998</v>
      </c>
      <c r="L100" s="4">
        <f t="shared" si="17"/>
        <v>157.31799999999998</v>
      </c>
      <c r="M100" s="4">
        <f t="shared" si="11"/>
        <v>156.5468333333333</v>
      </c>
      <c r="N100" s="8">
        <f t="shared" si="12"/>
        <v>258.23311645649846</v>
      </c>
      <c r="O100" s="8">
        <f t="shared" si="18"/>
        <v>89.06460060366223</v>
      </c>
      <c r="P100" s="14"/>
      <c r="Q100" s="8"/>
      <c r="R100" s="11"/>
    </row>
    <row r="101" spans="1:18" ht="12.75">
      <c r="A101">
        <v>90</v>
      </c>
      <c r="B101" s="13">
        <v>89.43</v>
      </c>
      <c r="C101" s="5">
        <v>118</v>
      </c>
      <c r="D101" s="5">
        <v>236</v>
      </c>
      <c r="E101" s="5">
        <v>355</v>
      </c>
      <c r="F101" s="5">
        <v>475</v>
      </c>
      <c r="G101" s="5">
        <v>596</v>
      </c>
      <c r="H101" s="4">
        <f t="shared" si="13"/>
        <v>155.99599999999998</v>
      </c>
      <c r="I101" s="4">
        <f t="shared" si="14"/>
        <v>155.99599999999998</v>
      </c>
      <c r="J101" s="4">
        <f t="shared" si="15"/>
        <v>156.43666666666664</v>
      </c>
      <c r="K101" s="4">
        <f t="shared" si="16"/>
        <v>156.98749999999998</v>
      </c>
      <c r="L101" s="4">
        <f t="shared" si="17"/>
        <v>157.58239999999998</v>
      </c>
      <c r="M101" s="4">
        <f t="shared" si="11"/>
        <v>156.5997133333333</v>
      </c>
      <c r="N101" s="8">
        <f t="shared" si="12"/>
        <v>258.40760319931695</v>
      </c>
      <c r="O101" s="8">
        <f t="shared" si="18"/>
        <v>90.06532645314158</v>
      </c>
      <c r="P101" s="14"/>
      <c r="Q101" s="8"/>
      <c r="R101" s="11"/>
    </row>
    <row r="102" spans="1:18" ht="12.75">
      <c r="A102">
        <v>91</v>
      </c>
      <c r="B102" s="13">
        <v>92.02</v>
      </c>
      <c r="C102" s="5">
        <v>119</v>
      </c>
      <c r="D102" s="5">
        <v>236</v>
      </c>
      <c r="E102" s="5">
        <v>355</v>
      </c>
      <c r="F102" s="5">
        <v>474</v>
      </c>
      <c r="G102" s="5">
        <v>594</v>
      </c>
      <c r="H102" s="4">
        <f t="shared" si="13"/>
        <v>157.31799999999998</v>
      </c>
      <c r="I102" s="4">
        <f t="shared" si="14"/>
        <v>155.99599999999998</v>
      </c>
      <c r="J102" s="4">
        <f t="shared" si="15"/>
        <v>156.43666666666664</v>
      </c>
      <c r="K102" s="4">
        <f t="shared" si="16"/>
        <v>156.65699999999998</v>
      </c>
      <c r="L102" s="4">
        <f t="shared" si="17"/>
        <v>157.0536</v>
      </c>
      <c r="M102" s="4">
        <f t="shared" si="11"/>
        <v>156.6922533333333</v>
      </c>
      <c r="N102" s="8">
        <f t="shared" si="12"/>
        <v>258.71309679949945</v>
      </c>
      <c r="O102" s="8">
        <f t="shared" si="18"/>
        <v>91.06605230262093</v>
      </c>
      <c r="P102" s="14"/>
      <c r="Q102" s="8"/>
      <c r="R102" s="11"/>
    </row>
    <row r="103" spans="1:18" ht="12.75">
      <c r="A103">
        <v>92</v>
      </c>
      <c r="B103" s="13">
        <v>94.47</v>
      </c>
      <c r="C103" s="5">
        <v>118</v>
      </c>
      <c r="D103" s="5">
        <v>236</v>
      </c>
      <c r="E103" s="5">
        <v>356</v>
      </c>
      <c r="F103" s="5">
        <v>475</v>
      </c>
      <c r="G103" s="5">
        <v>596</v>
      </c>
      <c r="H103" s="4">
        <f t="shared" si="13"/>
        <v>155.99599999999998</v>
      </c>
      <c r="I103" s="4">
        <f t="shared" si="14"/>
        <v>155.99599999999998</v>
      </c>
      <c r="J103" s="4">
        <f t="shared" si="15"/>
        <v>156.87733333333333</v>
      </c>
      <c r="K103" s="4">
        <f t="shared" si="16"/>
        <v>156.98749999999998</v>
      </c>
      <c r="L103" s="4">
        <f t="shared" si="17"/>
        <v>157.58239999999998</v>
      </c>
      <c r="M103" s="4">
        <f t="shared" si="11"/>
        <v>156.68784666666664</v>
      </c>
      <c r="N103" s="8">
        <f t="shared" si="12"/>
        <v>258.69854539284574</v>
      </c>
      <c r="O103" s="8">
        <f t="shared" si="18"/>
        <v>92.06677815210028</v>
      </c>
      <c r="P103" s="14"/>
      <c r="Q103" s="8"/>
      <c r="R103" s="11"/>
    </row>
    <row r="104" spans="1:18" ht="12.75">
      <c r="A104">
        <v>93</v>
      </c>
      <c r="B104" s="13">
        <v>96.36</v>
      </c>
      <c r="C104" s="5">
        <v>118</v>
      </c>
      <c r="D104" s="5">
        <v>236</v>
      </c>
      <c r="E104" s="5">
        <v>356</v>
      </c>
      <c r="F104" s="5">
        <v>475</v>
      </c>
      <c r="G104" s="5">
        <v>596</v>
      </c>
      <c r="H104" s="4">
        <f t="shared" si="13"/>
        <v>155.99599999999998</v>
      </c>
      <c r="I104" s="4">
        <f t="shared" si="14"/>
        <v>155.99599999999998</v>
      </c>
      <c r="J104" s="4">
        <f t="shared" si="15"/>
        <v>156.87733333333333</v>
      </c>
      <c r="K104" s="4">
        <f t="shared" si="16"/>
        <v>156.98749999999998</v>
      </c>
      <c r="L104" s="4">
        <f t="shared" si="17"/>
        <v>157.58239999999998</v>
      </c>
      <c r="M104" s="4">
        <f t="shared" si="11"/>
        <v>156.68784666666664</v>
      </c>
      <c r="N104" s="8">
        <f t="shared" si="12"/>
        <v>258.69854539284574</v>
      </c>
      <c r="O104" s="8">
        <f t="shared" si="18"/>
        <v>93.06750400157964</v>
      </c>
      <c r="P104" s="14"/>
      <c r="Q104" s="8"/>
      <c r="R104" s="11"/>
    </row>
    <row r="105" spans="1:18" ht="12.75">
      <c r="A105">
        <v>94</v>
      </c>
      <c r="B105" s="13">
        <v>98.44</v>
      </c>
      <c r="C105" s="5">
        <v>118</v>
      </c>
      <c r="D105" s="5">
        <v>236</v>
      </c>
      <c r="E105" s="5">
        <v>356</v>
      </c>
      <c r="F105" s="5">
        <v>475</v>
      </c>
      <c r="G105" s="5">
        <v>597</v>
      </c>
      <c r="H105" s="4">
        <f t="shared" si="13"/>
        <v>155.99599999999998</v>
      </c>
      <c r="I105" s="4">
        <f t="shared" si="14"/>
        <v>155.99599999999998</v>
      </c>
      <c r="J105" s="4">
        <f t="shared" si="15"/>
        <v>156.87733333333333</v>
      </c>
      <c r="K105" s="4">
        <f t="shared" si="16"/>
        <v>156.98749999999998</v>
      </c>
      <c r="L105" s="4">
        <f t="shared" si="17"/>
        <v>157.84679999999997</v>
      </c>
      <c r="M105" s="4">
        <f t="shared" si="11"/>
        <v>156.74072666666666</v>
      </c>
      <c r="N105" s="8">
        <f t="shared" si="12"/>
        <v>258.8731892822621</v>
      </c>
      <c r="O105" s="8">
        <f t="shared" si="18"/>
        <v>94.06822985105897</v>
      </c>
      <c r="P105" s="14"/>
      <c r="Q105" s="8"/>
      <c r="R105" s="11"/>
    </row>
    <row r="106" spans="1:18" ht="12.75">
      <c r="A106">
        <v>95</v>
      </c>
      <c r="B106" s="13">
        <v>100.53</v>
      </c>
      <c r="C106" s="5">
        <v>118</v>
      </c>
      <c r="D106" s="5">
        <v>236</v>
      </c>
      <c r="E106" s="5">
        <v>355</v>
      </c>
      <c r="F106" s="5">
        <v>474</v>
      </c>
      <c r="G106" s="5">
        <v>594</v>
      </c>
      <c r="H106" s="4">
        <f t="shared" si="13"/>
        <v>155.99599999999998</v>
      </c>
      <c r="I106" s="4">
        <f t="shared" si="14"/>
        <v>155.99599999999998</v>
      </c>
      <c r="J106" s="4">
        <f t="shared" si="15"/>
        <v>156.43666666666664</v>
      </c>
      <c r="K106" s="4">
        <f t="shared" si="16"/>
        <v>156.65699999999998</v>
      </c>
      <c r="L106" s="4">
        <f t="shared" si="17"/>
        <v>157.0536</v>
      </c>
      <c r="M106" s="4">
        <f t="shared" si="11"/>
        <v>156.4278533333333</v>
      </c>
      <c r="N106" s="8">
        <f t="shared" si="12"/>
        <v>257.8407367478754</v>
      </c>
      <c r="O106" s="8">
        <f t="shared" si="18"/>
        <v>95.06895570053834</v>
      </c>
      <c r="P106" s="14"/>
      <c r="Q106" s="8"/>
      <c r="R106" s="11"/>
    </row>
    <row r="107" spans="1:18" ht="12.75">
      <c r="A107">
        <v>96</v>
      </c>
      <c r="B107" s="13">
        <v>102.74</v>
      </c>
      <c r="C107" s="5">
        <v>118</v>
      </c>
      <c r="D107" s="5">
        <v>237</v>
      </c>
      <c r="E107" s="5">
        <v>355</v>
      </c>
      <c r="F107" s="5">
        <v>475</v>
      </c>
      <c r="G107" s="5">
        <v>596</v>
      </c>
      <c r="H107" s="4">
        <f t="shared" si="13"/>
        <v>155.99599999999998</v>
      </c>
      <c r="I107" s="4">
        <f t="shared" si="14"/>
        <v>156.65699999999998</v>
      </c>
      <c r="J107" s="4">
        <f t="shared" si="15"/>
        <v>156.43666666666664</v>
      </c>
      <c r="K107" s="4">
        <f t="shared" si="16"/>
        <v>156.98749999999998</v>
      </c>
      <c r="L107" s="4">
        <f t="shared" si="17"/>
        <v>157.58239999999998</v>
      </c>
      <c r="M107" s="4">
        <f t="shared" si="11"/>
        <v>156.73191333333332</v>
      </c>
      <c r="N107" s="8">
        <f t="shared" si="12"/>
        <v>258.8440778750001</v>
      </c>
      <c r="O107" s="8">
        <f t="shared" si="18"/>
        <v>96.06968155001768</v>
      </c>
      <c r="P107" s="14"/>
      <c r="Q107" s="8"/>
      <c r="R107" s="11"/>
    </row>
    <row r="108" spans="1:18" ht="12.75">
      <c r="A108">
        <v>97</v>
      </c>
      <c r="B108" s="13">
        <v>104.78</v>
      </c>
      <c r="C108" s="5">
        <v>118</v>
      </c>
      <c r="D108" s="5">
        <v>236</v>
      </c>
      <c r="E108" s="5">
        <v>355</v>
      </c>
      <c r="F108" s="5">
        <v>475</v>
      </c>
      <c r="G108" s="5">
        <v>595</v>
      </c>
      <c r="H108" s="4">
        <f t="shared" si="13"/>
        <v>155.99599999999998</v>
      </c>
      <c r="I108" s="4">
        <f t="shared" si="14"/>
        <v>155.99599999999998</v>
      </c>
      <c r="J108" s="4">
        <f t="shared" si="15"/>
        <v>156.43666666666664</v>
      </c>
      <c r="K108" s="4">
        <f t="shared" si="16"/>
        <v>156.98749999999998</v>
      </c>
      <c r="L108" s="4">
        <f t="shared" si="17"/>
        <v>157.31799999999998</v>
      </c>
      <c r="M108" s="4">
        <f aca="true" t="shared" si="19" ref="M108:M139">AVERAGE(H108:L108)</f>
        <v>156.5468333333333</v>
      </c>
      <c r="N108" s="8">
        <f aca="true" t="shared" si="20" ref="N108:N139">(($B$5*M108^2)/(1000*PI()*$B$6^2))</f>
        <v>258.23311645649846</v>
      </c>
      <c r="O108" s="8">
        <f t="shared" si="18"/>
        <v>97.07040739949704</v>
      </c>
      <c r="P108" s="14"/>
      <c r="Q108" s="8"/>
      <c r="R108" s="11"/>
    </row>
    <row r="109" spans="1:18" ht="12.75">
      <c r="A109">
        <v>98</v>
      </c>
      <c r="B109" s="13">
        <v>106.96</v>
      </c>
      <c r="C109" s="5">
        <v>118</v>
      </c>
      <c r="D109" s="5">
        <v>236</v>
      </c>
      <c r="E109" s="5">
        <v>355</v>
      </c>
      <c r="F109" s="5">
        <v>475</v>
      </c>
      <c r="G109" s="5">
        <v>597</v>
      </c>
      <c r="H109" s="4">
        <f t="shared" si="13"/>
        <v>155.99599999999998</v>
      </c>
      <c r="I109" s="4">
        <f t="shared" si="14"/>
        <v>155.99599999999998</v>
      </c>
      <c r="J109" s="4">
        <f t="shared" si="15"/>
        <v>156.43666666666664</v>
      </c>
      <c r="K109" s="4">
        <f t="shared" si="16"/>
        <v>156.98749999999998</v>
      </c>
      <c r="L109" s="4">
        <f t="shared" si="17"/>
        <v>157.84679999999997</v>
      </c>
      <c r="M109" s="4">
        <f t="shared" si="19"/>
        <v>156.6525933333333</v>
      </c>
      <c r="N109" s="8">
        <f t="shared" si="20"/>
        <v>258.5821488721094</v>
      </c>
      <c r="O109" s="8">
        <f aca="true" t="shared" si="21" ref="O109:O140">(2*PI()*$B$8*A109*($B$7+$B$6))/($B$4*3.6)</f>
        <v>98.07113324897638</v>
      </c>
      <c r="P109" s="14"/>
      <c r="Q109" s="8"/>
      <c r="R109" s="11"/>
    </row>
    <row r="110" spans="1:18" ht="12.75">
      <c r="A110">
        <v>99</v>
      </c>
      <c r="B110" s="13">
        <v>109.41</v>
      </c>
      <c r="C110" s="5">
        <v>119</v>
      </c>
      <c r="D110" s="5">
        <v>237</v>
      </c>
      <c r="E110" s="5">
        <v>356</v>
      </c>
      <c r="F110" s="5">
        <v>476</v>
      </c>
      <c r="G110" s="5">
        <v>598</v>
      </c>
      <c r="H110" s="4">
        <f t="shared" si="13"/>
        <v>157.31799999999998</v>
      </c>
      <c r="I110" s="4">
        <f t="shared" si="14"/>
        <v>156.65699999999998</v>
      </c>
      <c r="J110" s="4">
        <f t="shared" si="15"/>
        <v>156.87733333333333</v>
      </c>
      <c r="K110" s="4">
        <f t="shared" si="16"/>
        <v>157.31799999999998</v>
      </c>
      <c r="L110" s="4">
        <f t="shared" si="17"/>
        <v>158.1112</v>
      </c>
      <c r="M110" s="4">
        <f t="shared" si="19"/>
        <v>157.25630666666666</v>
      </c>
      <c r="N110" s="8">
        <f t="shared" si="20"/>
        <v>260.57905550303207</v>
      </c>
      <c r="O110" s="8">
        <f t="shared" si="21"/>
        <v>99.07185909845575</v>
      </c>
      <c r="P110" s="14"/>
      <c r="Q110" s="8"/>
      <c r="R110" s="11"/>
    </row>
    <row r="111" spans="1:18" ht="12.75">
      <c r="A111">
        <v>100</v>
      </c>
      <c r="B111" s="13">
        <v>111.5</v>
      </c>
      <c r="C111" s="5"/>
      <c r="D111" s="5">
        <v>237</v>
      </c>
      <c r="E111" s="5">
        <v>357</v>
      </c>
      <c r="F111" s="5">
        <v>478</v>
      </c>
      <c r="G111" s="5">
        <v>599</v>
      </c>
      <c r="H111" s="4"/>
      <c r="I111" s="4">
        <f t="shared" si="14"/>
        <v>156.65699999999998</v>
      </c>
      <c r="J111" s="4">
        <f t="shared" si="15"/>
        <v>157.31799999999998</v>
      </c>
      <c r="K111" s="4">
        <f t="shared" si="16"/>
        <v>157.97899999999998</v>
      </c>
      <c r="L111" s="4">
        <f t="shared" si="17"/>
        <v>158.3756</v>
      </c>
      <c r="M111" s="4">
        <f t="shared" si="19"/>
        <v>157.58239999999998</v>
      </c>
      <c r="N111" s="8">
        <f t="shared" si="20"/>
        <v>261.66087150786785</v>
      </c>
      <c r="O111" s="8">
        <f t="shared" si="21"/>
        <v>100.07258494793508</v>
      </c>
      <c r="P111" s="14"/>
      <c r="Q111" s="8"/>
      <c r="R111" s="11"/>
    </row>
    <row r="112" spans="1:18" ht="12.75">
      <c r="A112">
        <v>101</v>
      </c>
      <c r="B112" s="13">
        <v>113.6</v>
      </c>
      <c r="C112" s="5">
        <v>119</v>
      </c>
      <c r="D112" s="5">
        <v>237</v>
      </c>
      <c r="E112" s="5">
        <v>357</v>
      </c>
      <c r="F112" s="5">
        <v>478</v>
      </c>
      <c r="G112" s="5">
        <v>599</v>
      </c>
      <c r="H112" s="4">
        <f t="shared" si="13"/>
        <v>157.31799999999998</v>
      </c>
      <c r="I112" s="4">
        <f t="shared" si="14"/>
        <v>156.65699999999998</v>
      </c>
      <c r="J112" s="4">
        <f t="shared" si="15"/>
        <v>157.31799999999998</v>
      </c>
      <c r="K112" s="4">
        <f t="shared" si="16"/>
        <v>157.97899999999998</v>
      </c>
      <c r="L112" s="4">
        <f t="shared" si="17"/>
        <v>158.3756</v>
      </c>
      <c r="M112" s="4">
        <f t="shared" si="19"/>
        <v>157.52952</v>
      </c>
      <c r="N112" s="8">
        <f t="shared" si="20"/>
        <v>261.4852896496954</v>
      </c>
      <c r="O112" s="8">
        <f t="shared" si="21"/>
        <v>101.07331079741445</v>
      </c>
      <c r="P112" s="14"/>
      <c r="Q112" s="8"/>
      <c r="R112" s="11"/>
    </row>
    <row r="113" spans="1:18" ht="12.75">
      <c r="A113">
        <v>102</v>
      </c>
      <c r="B113" s="13">
        <v>115.73</v>
      </c>
      <c r="C113" s="5">
        <v>119</v>
      </c>
      <c r="D113" s="5">
        <v>238</v>
      </c>
      <c r="E113" s="5">
        <v>359</v>
      </c>
      <c r="F113" s="5">
        <v>480</v>
      </c>
      <c r="G113" s="5">
        <v>602</v>
      </c>
      <c r="H113" s="4">
        <f t="shared" si="13"/>
        <v>157.31799999999998</v>
      </c>
      <c r="I113" s="4">
        <f t="shared" si="14"/>
        <v>157.31799999999998</v>
      </c>
      <c r="J113" s="4">
        <f t="shared" si="15"/>
        <v>158.19933333333333</v>
      </c>
      <c r="K113" s="4">
        <f t="shared" si="16"/>
        <v>158.64</v>
      </c>
      <c r="L113" s="4">
        <f t="shared" si="17"/>
        <v>159.16879999999998</v>
      </c>
      <c r="M113" s="4">
        <f t="shared" si="19"/>
        <v>158.12882666666664</v>
      </c>
      <c r="N113" s="8">
        <f t="shared" si="20"/>
        <v>263.47866805302976</v>
      </c>
      <c r="O113" s="8">
        <f t="shared" si="21"/>
        <v>102.07403664689379</v>
      </c>
      <c r="P113" s="14"/>
      <c r="Q113" s="8"/>
      <c r="R113" s="11"/>
    </row>
    <row r="114" spans="1:18" ht="12.75">
      <c r="A114">
        <v>103</v>
      </c>
      <c r="B114" s="13">
        <v>117.79</v>
      </c>
      <c r="C114" s="5">
        <v>119</v>
      </c>
      <c r="D114" s="5">
        <v>238</v>
      </c>
      <c r="E114" s="5">
        <v>359</v>
      </c>
      <c r="F114" s="5">
        <v>481</v>
      </c>
      <c r="G114" s="5">
        <v>602</v>
      </c>
      <c r="H114" s="4">
        <f t="shared" si="13"/>
        <v>157.31799999999998</v>
      </c>
      <c r="I114" s="4">
        <f t="shared" si="14"/>
        <v>157.31799999999998</v>
      </c>
      <c r="J114" s="4">
        <f t="shared" si="15"/>
        <v>158.19933333333333</v>
      </c>
      <c r="K114" s="4">
        <f t="shared" si="16"/>
        <v>158.9705</v>
      </c>
      <c r="L114" s="4">
        <f t="shared" si="17"/>
        <v>159.16879999999998</v>
      </c>
      <c r="M114" s="4">
        <f t="shared" si="19"/>
        <v>158.19492666666665</v>
      </c>
      <c r="N114" s="8">
        <f t="shared" si="20"/>
        <v>263.6989894248553</v>
      </c>
      <c r="O114" s="8">
        <f t="shared" si="21"/>
        <v>103.07476249637315</v>
      </c>
      <c r="P114" s="14"/>
      <c r="Q114" s="8"/>
      <c r="R114" s="11"/>
    </row>
    <row r="115" spans="1:18" ht="12.75">
      <c r="A115">
        <v>104</v>
      </c>
      <c r="B115" s="13">
        <v>120.1</v>
      </c>
      <c r="C115" s="5">
        <v>119</v>
      </c>
      <c r="D115" s="5">
        <v>239</v>
      </c>
      <c r="E115" s="5">
        <v>361</v>
      </c>
      <c r="F115" s="5">
        <v>483</v>
      </c>
      <c r="G115" s="5">
        <v>605</v>
      </c>
      <c r="H115" s="4">
        <f t="shared" si="13"/>
        <v>157.31799999999998</v>
      </c>
      <c r="I115" s="4">
        <f t="shared" si="14"/>
        <v>157.97899999999998</v>
      </c>
      <c r="J115" s="4">
        <f t="shared" si="15"/>
        <v>159.08066666666664</v>
      </c>
      <c r="K115" s="4">
        <f t="shared" si="16"/>
        <v>159.6315</v>
      </c>
      <c r="L115" s="4">
        <f t="shared" si="17"/>
        <v>159.962</v>
      </c>
      <c r="M115" s="4">
        <f t="shared" si="19"/>
        <v>158.79423333333332</v>
      </c>
      <c r="N115" s="8">
        <f t="shared" si="20"/>
        <v>265.7007718972902</v>
      </c>
      <c r="O115" s="8">
        <f t="shared" si="21"/>
        <v>104.07548834585249</v>
      </c>
      <c r="P115" s="14"/>
      <c r="Q115" s="8"/>
      <c r="R115" s="11"/>
    </row>
    <row r="116" spans="1:18" ht="12.75">
      <c r="A116">
        <v>105</v>
      </c>
      <c r="B116" s="13">
        <v>122.83</v>
      </c>
      <c r="C116" s="5">
        <v>119</v>
      </c>
      <c r="D116" s="5">
        <v>239</v>
      </c>
      <c r="E116" s="5">
        <v>360</v>
      </c>
      <c r="F116" s="5">
        <v>482</v>
      </c>
      <c r="G116" s="5">
        <v>604</v>
      </c>
      <c r="H116" s="4">
        <f t="shared" si="13"/>
        <v>157.31799999999998</v>
      </c>
      <c r="I116" s="4">
        <f t="shared" si="14"/>
        <v>157.97899999999998</v>
      </c>
      <c r="J116" s="4">
        <f t="shared" si="15"/>
        <v>158.64</v>
      </c>
      <c r="K116" s="4">
        <f t="shared" si="16"/>
        <v>159.301</v>
      </c>
      <c r="L116" s="4">
        <f t="shared" si="17"/>
        <v>159.6976</v>
      </c>
      <c r="M116" s="4">
        <f t="shared" si="19"/>
        <v>158.58711999999997</v>
      </c>
      <c r="N116" s="8">
        <f t="shared" si="20"/>
        <v>265.00812350824685</v>
      </c>
      <c r="O116" s="8">
        <f t="shared" si="21"/>
        <v>105.07621419533184</v>
      </c>
      <c r="P116" s="14"/>
      <c r="Q116" s="8"/>
      <c r="R116" s="11"/>
    </row>
    <row r="117" spans="1:18" ht="12.75">
      <c r="A117">
        <v>106</v>
      </c>
      <c r="B117" s="13">
        <v>125.26</v>
      </c>
      <c r="C117" s="5">
        <v>120</v>
      </c>
      <c r="D117" s="5">
        <v>240</v>
      </c>
      <c r="E117" s="5">
        <v>362</v>
      </c>
      <c r="F117" s="5">
        <v>483</v>
      </c>
      <c r="G117" s="5">
        <v>605</v>
      </c>
      <c r="H117" s="4">
        <f t="shared" si="13"/>
        <v>158.64</v>
      </c>
      <c r="I117" s="4">
        <f t="shared" si="14"/>
        <v>158.64</v>
      </c>
      <c r="J117" s="4">
        <f t="shared" si="15"/>
        <v>159.52133333333333</v>
      </c>
      <c r="K117" s="4">
        <f t="shared" si="16"/>
        <v>159.6315</v>
      </c>
      <c r="L117" s="4">
        <f t="shared" si="17"/>
        <v>159.962</v>
      </c>
      <c r="M117" s="4">
        <f t="shared" si="19"/>
        <v>159.27896666666666</v>
      </c>
      <c r="N117" s="8">
        <f t="shared" si="20"/>
        <v>267.32539762392025</v>
      </c>
      <c r="O117" s="8">
        <f t="shared" si="21"/>
        <v>106.0769400448112</v>
      </c>
      <c r="P117" s="14"/>
      <c r="Q117" s="8"/>
      <c r="R117" s="11"/>
    </row>
    <row r="118" spans="1:18" ht="12.75">
      <c r="A118">
        <v>107</v>
      </c>
      <c r="B118" s="13">
        <v>0.04</v>
      </c>
      <c r="C118" s="5">
        <v>121</v>
      </c>
      <c r="D118" s="5">
        <v>240</v>
      </c>
      <c r="E118" s="5">
        <v>362</v>
      </c>
      <c r="F118" s="5">
        <v>484</v>
      </c>
      <c r="G118" s="5">
        <v>606</v>
      </c>
      <c r="H118" s="4">
        <f t="shared" si="13"/>
        <v>159.962</v>
      </c>
      <c r="I118" s="4">
        <f t="shared" si="14"/>
        <v>158.64</v>
      </c>
      <c r="J118" s="4">
        <f t="shared" si="15"/>
        <v>159.52133333333333</v>
      </c>
      <c r="K118" s="4">
        <f t="shared" si="16"/>
        <v>159.962</v>
      </c>
      <c r="L118" s="4">
        <f t="shared" si="17"/>
        <v>160.22639999999998</v>
      </c>
      <c r="M118" s="4">
        <f t="shared" si="19"/>
        <v>159.66234666666668</v>
      </c>
      <c r="N118" s="8">
        <f t="shared" si="20"/>
        <v>268.6138358277564</v>
      </c>
      <c r="O118" s="8">
        <f t="shared" si="21"/>
        <v>107.07766589429056</v>
      </c>
      <c r="P118" s="14"/>
      <c r="Q118" s="8"/>
      <c r="R118" s="11"/>
    </row>
    <row r="119" spans="1:18" ht="12.75">
      <c r="A119">
        <v>108</v>
      </c>
      <c r="B119" s="13">
        <v>1.99</v>
      </c>
      <c r="C119" s="5">
        <v>121</v>
      </c>
      <c r="D119" s="5">
        <v>240</v>
      </c>
      <c r="E119" s="5">
        <v>362</v>
      </c>
      <c r="F119" s="5">
        <v>484</v>
      </c>
      <c r="G119" s="5">
        <v>606</v>
      </c>
      <c r="H119" s="4">
        <f t="shared" si="13"/>
        <v>159.962</v>
      </c>
      <c r="I119" s="4">
        <f t="shared" si="14"/>
        <v>158.64</v>
      </c>
      <c r="J119" s="4">
        <f t="shared" si="15"/>
        <v>159.52133333333333</v>
      </c>
      <c r="K119" s="4">
        <f t="shared" si="16"/>
        <v>159.962</v>
      </c>
      <c r="L119" s="4">
        <f t="shared" si="17"/>
        <v>160.22639999999998</v>
      </c>
      <c r="M119" s="4">
        <f t="shared" si="19"/>
        <v>159.66234666666668</v>
      </c>
      <c r="N119" s="8">
        <f t="shared" si="20"/>
        <v>268.6138358277564</v>
      </c>
      <c r="O119" s="8">
        <f t="shared" si="21"/>
        <v>108.0783917437699</v>
      </c>
      <c r="P119" s="14"/>
      <c r="Q119" s="8"/>
      <c r="R119" s="11"/>
    </row>
    <row r="120" spans="1:18" ht="12.75">
      <c r="A120">
        <v>109</v>
      </c>
      <c r="B120" s="13">
        <v>4.59</v>
      </c>
      <c r="C120" s="5">
        <v>121</v>
      </c>
      <c r="D120" s="5">
        <v>241</v>
      </c>
      <c r="E120" s="5">
        <v>365</v>
      </c>
      <c r="F120" s="5">
        <v>487</v>
      </c>
      <c r="G120" s="5">
        <v>610</v>
      </c>
      <c r="H120" s="4">
        <f t="shared" si="13"/>
        <v>159.962</v>
      </c>
      <c r="I120" s="4">
        <f t="shared" si="14"/>
        <v>159.301</v>
      </c>
      <c r="J120" s="4">
        <f t="shared" si="15"/>
        <v>160.8433333333333</v>
      </c>
      <c r="K120" s="4">
        <f t="shared" si="16"/>
        <v>160.9535</v>
      </c>
      <c r="L120" s="4">
        <f t="shared" si="17"/>
        <v>161.284</v>
      </c>
      <c r="M120" s="4">
        <f t="shared" si="19"/>
        <v>160.46876666666665</v>
      </c>
      <c r="N120" s="8">
        <f t="shared" si="20"/>
        <v>271.33410911987147</v>
      </c>
      <c r="O120" s="8">
        <f t="shared" si="21"/>
        <v>109.07911759324925</v>
      </c>
      <c r="P120" s="14"/>
      <c r="Q120" s="8"/>
      <c r="R120" s="11"/>
    </row>
    <row r="121" spans="1:18" ht="12.75">
      <c r="A121">
        <v>110</v>
      </c>
      <c r="B121" s="13">
        <v>6.97</v>
      </c>
      <c r="C121" s="5">
        <v>121</v>
      </c>
      <c r="D121" s="5">
        <v>241</v>
      </c>
      <c r="E121" s="5">
        <v>363</v>
      </c>
      <c r="F121" s="5">
        <v>486</v>
      </c>
      <c r="G121" s="5">
        <v>608</v>
      </c>
      <c r="H121" s="4">
        <f t="shared" si="13"/>
        <v>159.962</v>
      </c>
      <c r="I121" s="4">
        <f t="shared" si="14"/>
        <v>159.301</v>
      </c>
      <c r="J121" s="4">
        <f t="shared" si="15"/>
        <v>159.962</v>
      </c>
      <c r="K121" s="4">
        <f t="shared" si="16"/>
        <v>160.623</v>
      </c>
      <c r="L121" s="4">
        <f t="shared" si="17"/>
        <v>160.7552</v>
      </c>
      <c r="M121" s="4">
        <f t="shared" si="19"/>
        <v>160.12064</v>
      </c>
      <c r="N121" s="8">
        <f t="shared" si="20"/>
        <v>270.15810234982615</v>
      </c>
      <c r="O121" s="8">
        <f t="shared" si="21"/>
        <v>110.0798434427286</v>
      </c>
      <c r="P121" s="14"/>
      <c r="Q121" s="8"/>
      <c r="R121" s="11"/>
    </row>
    <row r="122" spans="1:18" ht="12.75">
      <c r="A122">
        <v>111</v>
      </c>
      <c r="B122" s="13">
        <v>9.44</v>
      </c>
      <c r="C122" s="5">
        <v>120</v>
      </c>
      <c r="D122" s="5">
        <v>241</v>
      </c>
      <c r="E122" s="5">
        <v>364</v>
      </c>
      <c r="F122" s="5">
        <v>487</v>
      </c>
      <c r="G122" s="5">
        <v>610</v>
      </c>
      <c r="H122" s="4">
        <f t="shared" si="13"/>
        <v>158.64</v>
      </c>
      <c r="I122" s="4">
        <f t="shared" si="14"/>
        <v>159.301</v>
      </c>
      <c r="J122" s="4">
        <f t="shared" si="15"/>
        <v>160.40266666666665</v>
      </c>
      <c r="K122" s="4">
        <f t="shared" si="16"/>
        <v>160.9535</v>
      </c>
      <c r="L122" s="4">
        <f t="shared" si="17"/>
        <v>161.284</v>
      </c>
      <c r="M122" s="4">
        <f t="shared" si="19"/>
        <v>160.11623333333333</v>
      </c>
      <c r="N122" s="8">
        <f t="shared" si="20"/>
        <v>270.1432325576172</v>
      </c>
      <c r="O122" s="8">
        <f t="shared" si="21"/>
        <v>111.08056929220795</v>
      </c>
      <c r="P122" s="14"/>
      <c r="Q122" s="8"/>
      <c r="R122" s="11"/>
    </row>
    <row r="123" spans="1:18" ht="12.75">
      <c r="A123">
        <v>112</v>
      </c>
      <c r="B123" s="13">
        <v>11.7</v>
      </c>
      <c r="C123" s="5">
        <v>121</v>
      </c>
      <c r="D123" s="5">
        <v>242</v>
      </c>
      <c r="E123" s="5">
        <v>365</v>
      </c>
      <c r="F123" s="5">
        <v>487</v>
      </c>
      <c r="G123" s="5">
        <v>610</v>
      </c>
      <c r="H123" s="4">
        <f t="shared" si="13"/>
        <v>159.962</v>
      </c>
      <c r="I123" s="4">
        <f t="shared" si="14"/>
        <v>159.962</v>
      </c>
      <c r="J123" s="4">
        <f t="shared" si="15"/>
        <v>160.8433333333333</v>
      </c>
      <c r="K123" s="4">
        <f t="shared" si="16"/>
        <v>160.9535</v>
      </c>
      <c r="L123" s="4">
        <f t="shared" si="17"/>
        <v>161.284</v>
      </c>
      <c r="M123" s="4">
        <f t="shared" si="19"/>
        <v>160.60096666666666</v>
      </c>
      <c r="N123" s="8">
        <f t="shared" si="20"/>
        <v>271.7813630700048</v>
      </c>
      <c r="O123" s="8">
        <f t="shared" si="21"/>
        <v>112.08129514168729</v>
      </c>
      <c r="P123" s="14"/>
      <c r="Q123" s="8"/>
      <c r="R123" s="11"/>
    </row>
    <row r="124" spans="1:18" ht="12.75">
      <c r="A124">
        <v>113</v>
      </c>
      <c r="B124" s="13">
        <v>13.91</v>
      </c>
      <c r="C124" s="5">
        <v>121</v>
      </c>
      <c r="D124" s="5">
        <v>243</v>
      </c>
      <c r="E124" s="5">
        <v>366</v>
      </c>
      <c r="F124" s="5">
        <v>489</v>
      </c>
      <c r="G124" s="5">
        <v>612</v>
      </c>
      <c r="H124" s="4">
        <f t="shared" si="13"/>
        <v>159.962</v>
      </c>
      <c r="I124" s="4">
        <f t="shared" si="14"/>
        <v>160.623</v>
      </c>
      <c r="J124" s="4">
        <f t="shared" si="15"/>
        <v>161.28399999999996</v>
      </c>
      <c r="K124" s="4">
        <f t="shared" si="16"/>
        <v>161.6145</v>
      </c>
      <c r="L124" s="4">
        <f t="shared" si="17"/>
        <v>161.81279999999998</v>
      </c>
      <c r="M124" s="4">
        <f t="shared" si="19"/>
        <v>161.05926</v>
      </c>
      <c r="N124" s="8">
        <f t="shared" si="20"/>
        <v>273.3346949864411</v>
      </c>
      <c r="O124" s="8">
        <f t="shared" si="21"/>
        <v>113.08202099116664</v>
      </c>
      <c r="P124" s="14"/>
      <c r="Q124" s="8"/>
      <c r="R124" s="11"/>
    </row>
    <row r="125" spans="1:18" ht="12.75">
      <c r="A125">
        <v>114</v>
      </c>
      <c r="B125" s="13">
        <v>15.92</v>
      </c>
      <c r="C125" s="5">
        <v>122</v>
      </c>
      <c r="D125" s="5">
        <v>243</v>
      </c>
      <c r="E125" s="5">
        <v>366</v>
      </c>
      <c r="F125" s="5">
        <v>489</v>
      </c>
      <c r="G125" s="5">
        <v>614</v>
      </c>
      <c r="H125" s="4">
        <f t="shared" si="13"/>
        <v>161.284</v>
      </c>
      <c r="I125" s="4">
        <f t="shared" si="14"/>
        <v>160.623</v>
      </c>
      <c r="J125" s="4">
        <f t="shared" si="15"/>
        <v>161.28399999999996</v>
      </c>
      <c r="K125" s="4">
        <f t="shared" si="16"/>
        <v>161.6145</v>
      </c>
      <c r="L125" s="4">
        <f t="shared" si="17"/>
        <v>162.34159999999997</v>
      </c>
      <c r="M125" s="4">
        <f t="shared" si="19"/>
        <v>161.42942</v>
      </c>
      <c r="N125" s="8">
        <f t="shared" si="20"/>
        <v>274.5925405535592</v>
      </c>
      <c r="O125" s="8">
        <f t="shared" si="21"/>
        <v>114.08274684064601</v>
      </c>
      <c r="P125" s="14"/>
      <c r="Q125" s="8"/>
      <c r="R125" s="11"/>
    </row>
    <row r="126" spans="1:18" ht="12.75">
      <c r="A126">
        <v>115</v>
      </c>
      <c r="B126" s="13">
        <v>18.07</v>
      </c>
      <c r="C126" s="5">
        <v>122</v>
      </c>
      <c r="D126" s="5">
        <v>243</v>
      </c>
      <c r="E126" s="5">
        <v>367</v>
      </c>
      <c r="F126" s="5">
        <v>491</v>
      </c>
      <c r="G126" s="5">
        <v>615</v>
      </c>
      <c r="H126" s="4">
        <f t="shared" si="13"/>
        <v>161.284</v>
      </c>
      <c r="I126" s="4">
        <f t="shared" si="14"/>
        <v>160.623</v>
      </c>
      <c r="J126" s="4">
        <f t="shared" si="15"/>
        <v>161.72466666666665</v>
      </c>
      <c r="K126" s="4">
        <f t="shared" si="16"/>
        <v>162.2755</v>
      </c>
      <c r="L126" s="4">
        <f t="shared" si="17"/>
        <v>162.60599999999997</v>
      </c>
      <c r="M126" s="4">
        <f t="shared" si="19"/>
        <v>161.70263333333332</v>
      </c>
      <c r="N126" s="8">
        <f t="shared" si="20"/>
        <v>275.5228025787366</v>
      </c>
      <c r="O126" s="8">
        <f t="shared" si="21"/>
        <v>115.08347269012533</v>
      </c>
      <c r="P126" s="14"/>
      <c r="Q126" s="8"/>
      <c r="R126" s="11"/>
    </row>
    <row r="127" spans="1:18" ht="12.75">
      <c r="A127">
        <v>116</v>
      </c>
      <c r="B127" s="13">
        <v>20.27</v>
      </c>
      <c r="C127" s="5">
        <v>122</v>
      </c>
      <c r="D127" s="5">
        <v>243</v>
      </c>
      <c r="E127" s="5">
        <v>367</v>
      </c>
      <c r="F127" s="5">
        <v>491</v>
      </c>
      <c r="G127" s="5">
        <v>615</v>
      </c>
      <c r="H127" s="4">
        <f t="shared" si="13"/>
        <v>161.284</v>
      </c>
      <c r="I127" s="4">
        <f t="shared" si="14"/>
        <v>160.623</v>
      </c>
      <c r="J127" s="4">
        <f t="shared" si="15"/>
        <v>161.72466666666665</v>
      </c>
      <c r="K127" s="4">
        <f t="shared" si="16"/>
        <v>162.2755</v>
      </c>
      <c r="L127" s="4">
        <f t="shared" si="17"/>
        <v>162.60599999999997</v>
      </c>
      <c r="M127" s="4">
        <f t="shared" si="19"/>
        <v>161.70263333333332</v>
      </c>
      <c r="N127" s="8">
        <f t="shared" si="20"/>
        <v>275.5228025787366</v>
      </c>
      <c r="O127" s="8">
        <f t="shared" si="21"/>
        <v>116.0841985396047</v>
      </c>
      <c r="P127" s="14"/>
      <c r="Q127" s="8"/>
      <c r="R127" s="11"/>
    </row>
    <row r="128" spans="1:18" ht="12.75">
      <c r="A128">
        <v>117</v>
      </c>
      <c r="B128" s="13">
        <v>22.32</v>
      </c>
      <c r="C128" s="5">
        <v>122</v>
      </c>
      <c r="D128" s="5">
        <v>244</v>
      </c>
      <c r="E128" s="5">
        <v>369</v>
      </c>
      <c r="F128" s="5">
        <v>493</v>
      </c>
      <c r="G128" s="5">
        <v>618</v>
      </c>
      <c r="H128" s="4">
        <f t="shared" si="13"/>
        <v>161.284</v>
      </c>
      <c r="I128" s="4">
        <f t="shared" si="14"/>
        <v>161.284</v>
      </c>
      <c r="J128" s="4">
        <f t="shared" si="15"/>
        <v>162.60599999999997</v>
      </c>
      <c r="K128" s="4">
        <f t="shared" si="16"/>
        <v>162.93649999999997</v>
      </c>
      <c r="L128" s="4">
        <f t="shared" si="17"/>
        <v>163.39919999999998</v>
      </c>
      <c r="M128" s="4">
        <f t="shared" si="19"/>
        <v>162.30194</v>
      </c>
      <c r="N128" s="8">
        <f t="shared" si="20"/>
        <v>277.56888729623114</v>
      </c>
      <c r="O128" s="8">
        <f t="shared" si="21"/>
        <v>117.08492438908405</v>
      </c>
      <c r="P128" s="14"/>
      <c r="Q128" s="8"/>
      <c r="R128" s="11"/>
    </row>
    <row r="129" spans="1:18" ht="12.75">
      <c r="A129">
        <v>118</v>
      </c>
      <c r="B129" s="13">
        <v>24.52</v>
      </c>
      <c r="C129" s="5">
        <v>124</v>
      </c>
      <c r="D129" s="5">
        <v>245</v>
      </c>
      <c r="E129" s="5">
        <v>370</v>
      </c>
      <c r="F129" s="5">
        <v>495</v>
      </c>
      <c r="G129" s="5">
        <v>620</v>
      </c>
      <c r="H129" s="4">
        <f t="shared" si="13"/>
        <v>163.92799999999997</v>
      </c>
      <c r="I129" s="4">
        <f t="shared" si="14"/>
        <v>161.945</v>
      </c>
      <c r="J129" s="4">
        <f t="shared" si="15"/>
        <v>163.04666666666665</v>
      </c>
      <c r="K129" s="4">
        <f t="shared" si="16"/>
        <v>163.59749999999997</v>
      </c>
      <c r="L129" s="4">
        <f t="shared" si="17"/>
        <v>163.92799999999997</v>
      </c>
      <c r="M129" s="4">
        <f t="shared" si="19"/>
        <v>163.2890333333333</v>
      </c>
      <c r="N129" s="8">
        <f t="shared" si="20"/>
        <v>280.9554095766492</v>
      </c>
      <c r="O129" s="8">
        <f t="shared" si="21"/>
        <v>118.08565023856342</v>
      </c>
      <c r="P129" s="14"/>
      <c r="Q129" s="8"/>
      <c r="R129" s="11"/>
    </row>
    <row r="130" spans="1:18" ht="12.75">
      <c r="A130">
        <v>119</v>
      </c>
      <c r="B130" s="13">
        <v>26.92</v>
      </c>
      <c r="C130" s="5">
        <v>124</v>
      </c>
      <c r="D130" s="5">
        <v>247</v>
      </c>
      <c r="E130" s="5">
        <v>375</v>
      </c>
      <c r="F130" s="5">
        <v>495</v>
      </c>
      <c r="G130" s="5">
        <v>622</v>
      </c>
      <c r="H130" s="4">
        <f t="shared" si="13"/>
        <v>163.92799999999997</v>
      </c>
      <c r="I130" s="4">
        <f t="shared" si="14"/>
        <v>163.26699999999997</v>
      </c>
      <c r="J130" s="4">
        <f t="shared" si="15"/>
        <v>165.24999999999997</v>
      </c>
      <c r="K130" s="4">
        <f t="shared" si="16"/>
        <v>163.59749999999997</v>
      </c>
      <c r="L130" s="4">
        <f t="shared" si="17"/>
        <v>164.4568</v>
      </c>
      <c r="M130" s="4">
        <f t="shared" si="19"/>
        <v>164.09985999999998</v>
      </c>
      <c r="N130" s="8">
        <f t="shared" si="20"/>
        <v>283.75255681550937</v>
      </c>
      <c r="O130" s="8">
        <f t="shared" si="21"/>
        <v>119.08637608804274</v>
      </c>
      <c r="P130" s="14"/>
      <c r="Q130" s="8"/>
      <c r="R130" s="11"/>
    </row>
    <row r="131" spans="1:18" ht="12.75">
      <c r="A131">
        <v>120</v>
      </c>
      <c r="B131" s="13">
        <v>29.23</v>
      </c>
      <c r="C131" s="5">
        <v>124</v>
      </c>
      <c r="D131" s="5">
        <v>247</v>
      </c>
      <c r="E131" s="5"/>
      <c r="F131" s="5">
        <v>497</v>
      </c>
      <c r="G131" s="5">
        <v>622</v>
      </c>
      <c r="H131" s="4">
        <f t="shared" si="13"/>
        <v>163.92799999999997</v>
      </c>
      <c r="I131" s="4">
        <f t="shared" si="14"/>
        <v>163.26699999999997</v>
      </c>
      <c r="J131" s="4"/>
      <c r="K131" s="4">
        <f t="shared" si="16"/>
        <v>164.25849999999997</v>
      </c>
      <c r="L131" s="4">
        <f t="shared" si="17"/>
        <v>164.4568</v>
      </c>
      <c r="M131" s="4">
        <f t="shared" si="19"/>
        <v>163.97757499999997</v>
      </c>
      <c r="N131" s="8">
        <f t="shared" si="20"/>
        <v>283.32981723589313</v>
      </c>
      <c r="O131" s="8">
        <f t="shared" si="21"/>
        <v>120.0871019375221</v>
      </c>
      <c r="P131" s="14"/>
      <c r="Q131" s="8"/>
      <c r="R131" s="11"/>
    </row>
    <row r="132" spans="1:18" ht="12.75">
      <c r="A132">
        <v>121</v>
      </c>
      <c r="B132" s="13">
        <v>31.85</v>
      </c>
      <c r="C132" s="5">
        <v>124</v>
      </c>
      <c r="D132" s="5">
        <v>247</v>
      </c>
      <c r="E132" s="5">
        <v>371</v>
      </c>
      <c r="F132" s="5">
        <v>496</v>
      </c>
      <c r="G132" s="5">
        <v>622</v>
      </c>
      <c r="H132" s="4">
        <f t="shared" si="13"/>
        <v>163.92799999999997</v>
      </c>
      <c r="I132" s="4">
        <f t="shared" si="14"/>
        <v>163.26699999999997</v>
      </c>
      <c r="J132" s="4">
        <f t="shared" si="15"/>
        <v>163.4873333333333</v>
      </c>
      <c r="K132" s="4">
        <f t="shared" si="16"/>
        <v>163.92799999999997</v>
      </c>
      <c r="L132" s="4">
        <f t="shared" si="17"/>
        <v>164.4568</v>
      </c>
      <c r="M132" s="4">
        <f t="shared" si="19"/>
        <v>163.81342666666666</v>
      </c>
      <c r="N132" s="8">
        <f t="shared" si="20"/>
        <v>282.76285142964053</v>
      </c>
      <c r="O132" s="8">
        <f t="shared" si="21"/>
        <v>121.08782778700146</v>
      </c>
      <c r="P132" s="14"/>
      <c r="Q132" s="8"/>
      <c r="R132" s="11"/>
    </row>
    <row r="133" spans="1:18" ht="12.75">
      <c r="A133">
        <v>122</v>
      </c>
      <c r="B133" s="13">
        <v>33.81</v>
      </c>
      <c r="C133" s="5">
        <v>124</v>
      </c>
      <c r="D133" s="5">
        <v>247</v>
      </c>
      <c r="E133" s="5">
        <v>371</v>
      </c>
      <c r="F133" s="5">
        <v>496</v>
      </c>
      <c r="G133" s="5">
        <v>622</v>
      </c>
      <c r="H133" s="4">
        <f t="shared" si="13"/>
        <v>163.92799999999997</v>
      </c>
      <c r="I133" s="4">
        <f t="shared" si="14"/>
        <v>163.26699999999997</v>
      </c>
      <c r="J133" s="4">
        <f t="shared" si="15"/>
        <v>163.4873333333333</v>
      </c>
      <c r="K133" s="4">
        <f t="shared" si="16"/>
        <v>163.92799999999997</v>
      </c>
      <c r="L133" s="4">
        <f t="shared" si="17"/>
        <v>164.4568</v>
      </c>
      <c r="M133" s="4">
        <f t="shared" si="19"/>
        <v>163.81342666666666</v>
      </c>
      <c r="N133" s="8">
        <f t="shared" si="20"/>
        <v>282.76285142964053</v>
      </c>
      <c r="O133" s="8">
        <f t="shared" si="21"/>
        <v>122.08855363648082</v>
      </c>
      <c r="P133" s="14"/>
      <c r="Q133" s="8"/>
      <c r="R133" s="11"/>
    </row>
    <row r="134" spans="1:18" ht="12.75">
      <c r="A134">
        <v>123</v>
      </c>
      <c r="B134" s="13">
        <v>35.96</v>
      </c>
      <c r="C134" s="5">
        <v>124</v>
      </c>
      <c r="D134" s="5">
        <v>246</v>
      </c>
      <c r="E134" s="5">
        <v>371</v>
      </c>
      <c r="F134" s="5">
        <v>496</v>
      </c>
      <c r="G134" s="5">
        <v>622</v>
      </c>
      <c r="H134" s="4">
        <f t="shared" si="13"/>
        <v>163.92799999999997</v>
      </c>
      <c r="I134" s="4">
        <f t="shared" si="14"/>
        <v>162.606</v>
      </c>
      <c r="J134" s="4">
        <f t="shared" si="15"/>
        <v>163.4873333333333</v>
      </c>
      <c r="K134" s="4">
        <f t="shared" si="16"/>
        <v>163.92799999999997</v>
      </c>
      <c r="L134" s="4">
        <f t="shared" si="17"/>
        <v>164.4568</v>
      </c>
      <c r="M134" s="4">
        <f t="shared" si="19"/>
        <v>163.68122666666665</v>
      </c>
      <c r="N134" s="8">
        <f t="shared" si="20"/>
        <v>282.3066474896734</v>
      </c>
      <c r="O134" s="8">
        <f t="shared" si="21"/>
        <v>123.08927948596015</v>
      </c>
      <c r="P134" s="14"/>
      <c r="Q134" s="8"/>
      <c r="R134" s="11"/>
    </row>
    <row r="135" spans="1:18" ht="12.75">
      <c r="A135">
        <v>124</v>
      </c>
      <c r="B135" s="13">
        <v>38.13</v>
      </c>
      <c r="C135" s="5">
        <v>123</v>
      </c>
      <c r="D135" s="5">
        <v>245</v>
      </c>
      <c r="E135" s="5">
        <v>371</v>
      </c>
      <c r="F135" s="5">
        <v>495</v>
      </c>
      <c r="G135" s="5">
        <v>620</v>
      </c>
      <c r="H135" s="4">
        <f t="shared" si="13"/>
        <v>162.606</v>
      </c>
      <c r="I135" s="4">
        <f t="shared" si="14"/>
        <v>161.945</v>
      </c>
      <c r="J135" s="4">
        <f t="shared" si="15"/>
        <v>163.4873333333333</v>
      </c>
      <c r="K135" s="4">
        <f t="shared" si="16"/>
        <v>163.59749999999997</v>
      </c>
      <c r="L135" s="4">
        <f t="shared" si="17"/>
        <v>163.92799999999997</v>
      </c>
      <c r="M135" s="4">
        <f t="shared" si="19"/>
        <v>163.11276666666666</v>
      </c>
      <c r="N135" s="8">
        <f t="shared" si="20"/>
        <v>280.3491674669161</v>
      </c>
      <c r="O135" s="8">
        <f t="shared" si="21"/>
        <v>124.09000533543951</v>
      </c>
      <c r="P135" s="14"/>
      <c r="Q135" s="8"/>
      <c r="R135" s="11"/>
    </row>
    <row r="136" spans="1:18" ht="12.75">
      <c r="A136">
        <v>125</v>
      </c>
      <c r="B136" s="13">
        <v>41.15</v>
      </c>
      <c r="C136" s="5">
        <v>124</v>
      </c>
      <c r="D136" s="5">
        <v>245</v>
      </c>
      <c r="E136" s="5">
        <v>370</v>
      </c>
      <c r="F136" s="5">
        <v>495</v>
      </c>
      <c r="G136" s="5">
        <v>620</v>
      </c>
      <c r="H136" s="4">
        <f t="shared" si="13"/>
        <v>163.92799999999997</v>
      </c>
      <c r="I136" s="4">
        <f t="shared" si="14"/>
        <v>161.945</v>
      </c>
      <c r="J136" s="4">
        <f t="shared" si="15"/>
        <v>163.04666666666665</v>
      </c>
      <c r="K136" s="4">
        <f t="shared" si="16"/>
        <v>163.59749999999997</v>
      </c>
      <c r="L136" s="4">
        <f t="shared" si="17"/>
        <v>163.92799999999997</v>
      </c>
      <c r="M136" s="4">
        <f t="shared" si="19"/>
        <v>163.2890333333333</v>
      </c>
      <c r="N136" s="8">
        <f t="shared" si="20"/>
        <v>280.9554095766492</v>
      </c>
      <c r="O136" s="8">
        <f t="shared" si="21"/>
        <v>125.09073118491887</v>
      </c>
      <c r="P136" s="14"/>
      <c r="Q136" s="8"/>
      <c r="R136" s="11"/>
    </row>
    <row r="137" spans="1:18" ht="12.75">
      <c r="A137">
        <v>126</v>
      </c>
      <c r="B137" s="13">
        <v>43.58</v>
      </c>
      <c r="C137" s="5">
        <v>125</v>
      </c>
      <c r="D137" s="5">
        <v>247</v>
      </c>
      <c r="E137" s="5">
        <v>371</v>
      </c>
      <c r="F137" s="5">
        <v>496</v>
      </c>
      <c r="G137" s="5">
        <v>622</v>
      </c>
      <c r="H137" s="4">
        <f t="shared" si="13"/>
        <v>165.24999999999997</v>
      </c>
      <c r="I137" s="4">
        <f t="shared" si="14"/>
        <v>163.26699999999997</v>
      </c>
      <c r="J137" s="4">
        <f t="shared" si="15"/>
        <v>163.4873333333333</v>
      </c>
      <c r="K137" s="4">
        <f t="shared" si="16"/>
        <v>163.92799999999997</v>
      </c>
      <c r="L137" s="4">
        <f t="shared" si="17"/>
        <v>164.4568</v>
      </c>
      <c r="M137" s="4">
        <f t="shared" si="19"/>
        <v>164.07782666666662</v>
      </c>
      <c r="N137" s="8">
        <f t="shared" si="20"/>
        <v>283.6763642465911</v>
      </c>
      <c r="O137" s="8">
        <f t="shared" si="21"/>
        <v>126.09145703439823</v>
      </c>
      <c r="P137" s="14"/>
      <c r="Q137" s="8"/>
      <c r="R137" s="11"/>
    </row>
    <row r="138" spans="1:18" ht="12.75">
      <c r="A138">
        <v>127</v>
      </c>
      <c r="B138" s="13">
        <v>45.92</v>
      </c>
      <c r="C138" s="5">
        <v>124</v>
      </c>
      <c r="D138" s="5">
        <v>247</v>
      </c>
      <c r="E138" s="5">
        <v>371</v>
      </c>
      <c r="F138" s="5">
        <v>497</v>
      </c>
      <c r="G138" s="5">
        <v>622</v>
      </c>
      <c r="H138" s="4">
        <f t="shared" si="13"/>
        <v>163.92799999999997</v>
      </c>
      <c r="I138" s="4">
        <f t="shared" si="14"/>
        <v>163.26699999999997</v>
      </c>
      <c r="J138" s="4">
        <f t="shared" si="15"/>
        <v>163.4873333333333</v>
      </c>
      <c r="K138" s="4">
        <f t="shared" si="16"/>
        <v>164.25849999999997</v>
      </c>
      <c r="L138" s="4">
        <f t="shared" si="17"/>
        <v>164.4568</v>
      </c>
      <c r="M138" s="4">
        <f t="shared" si="19"/>
        <v>163.87952666666666</v>
      </c>
      <c r="N138" s="8">
        <f t="shared" si="20"/>
        <v>282.99109151675117</v>
      </c>
      <c r="O138" s="8">
        <f t="shared" si="21"/>
        <v>127.09218288387756</v>
      </c>
      <c r="P138" s="14"/>
      <c r="Q138" s="8"/>
      <c r="R138" s="11"/>
    </row>
    <row r="139" spans="1:18" ht="12.75">
      <c r="A139">
        <v>128</v>
      </c>
      <c r="B139" s="13">
        <v>48.29</v>
      </c>
      <c r="C139" s="5">
        <v>124</v>
      </c>
      <c r="D139" s="5">
        <v>245</v>
      </c>
      <c r="E139" s="5">
        <v>370</v>
      </c>
      <c r="F139" s="5">
        <v>495</v>
      </c>
      <c r="G139" s="5">
        <v>620</v>
      </c>
      <c r="H139" s="4">
        <f t="shared" si="13"/>
        <v>163.92799999999997</v>
      </c>
      <c r="I139" s="4">
        <f t="shared" si="14"/>
        <v>161.945</v>
      </c>
      <c r="J139" s="4">
        <f t="shared" si="15"/>
        <v>163.04666666666665</v>
      </c>
      <c r="K139" s="4">
        <f t="shared" si="16"/>
        <v>163.59749999999997</v>
      </c>
      <c r="L139" s="4">
        <f t="shared" si="17"/>
        <v>163.92799999999997</v>
      </c>
      <c r="M139" s="4">
        <f t="shared" si="19"/>
        <v>163.2890333333333</v>
      </c>
      <c r="N139" s="8">
        <f t="shared" si="20"/>
        <v>280.9554095766492</v>
      </c>
      <c r="O139" s="8">
        <f t="shared" si="21"/>
        <v>128.09290873335692</v>
      </c>
      <c r="P139" s="14"/>
      <c r="Q139" s="8"/>
      <c r="R139" s="11"/>
    </row>
    <row r="140" spans="1:18" ht="12.75">
      <c r="A140">
        <v>129</v>
      </c>
      <c r="B140" s="13">
        <v>51.28</v>
      </c>
      <c r="C140" s="5">
        <v>124</v>
      </c>
      <c r="D140" s="5">
        <v>247</v>
      </c>
      <c r="E140" s="5">
        <v>371</v>
      </c>
      <c r="F140" s="5">
        <v>497</v>
      </c>
      <c r="G140" s="5">
        <v>623</v>
      </c>
      <c r="H140" s="4">
        <f t="shared" si="13"/>
        <v>163.92799999999997</v>
      </c>
      <c r="I140" s="4">
        <f t="shared" si="14"/>
        <v>163.26699999999997</v>
      </c>
      <c r="J140" s="4">
        <f t="shared" si="15"/>
        <v>163.4873333333333</v>
      </c>
      <c r="K140" s="4">
        <f t="shared" si="16"/>
        <v>164.25849999999997</v>
      </c>
      <c r="L140" s="4">
        <f t="shared" si="17"/>
        <v>164.72119999999998</v>
      </c>
      <c r="M140" s="4">
        <f aca="true" t="shared" si="22" ref="M140:M166">AVERAGE(H140:L140)</f>
        <v>163.93240666666662</v>
      </c>
      <c r="N140" s="8">
        <f aca="true" t="shared" si="23" ref="N140:N166">(($B$5*M140^2)/(1000*PI()*$B$6^2))</f>
        <v>283.1737498826605</v>
      </c>
      <c r="O140" s="8">
        <f t="shared" si="21"/>
        <v>129.09363458283627</v>
      </c>
      <c r="P140" s="14"/>
      <c r="Q140" s="8"/>
      <c r="R140" s="11"/>
    </row>
    <row r="141" spans="1:18" ht="12.75">
      <c r="A141">
        <v>130</v>
      </c>
      <c r="B141" s="13">
        <v>53.49</v>
      </c>
      <c r="C141" s="5">
        <v>124</v>
      </c>
      <c r="D141" s="5">
        <v>247</v>
      </c>
      <c r="E141" s="5">
        <v>371</v>
      </c>
      <c r="F141" s="5">
        <v>497</v>
      </c>
      <c r="G141" s="5">
        <v>623</v>
      </c>
      <c r="H141" s="4">
        <f aca="true" t="shared" si="24" ref="H141:H165">0.02*$B$4*C141/C$11</f>
        <v>163.92799999999997</v>
      </c>
      <c r="I141" s="4">
        <f aca="true" t="shared" si="25" ref="I141:I166">0.02*$B$4*D141/D$11</f>
        <v>163.26699999999997</v>
      </c>
      <c r="J141" s="4">
        <f aca="true" t="shared" si="26" ref="J141:J166">0.02*$B$4*E141/E$11</f>
        <v>163.4873333333333</v>
      </c>
      <c r="K141" s="4">
        <f aca="true" t="shared" si="27" ref="K141:K166">0.02*$B$4*F141/F$11</f>
        <v>164.25849999999997</v>
      </c>
      <c r="L141" s="4">
        <f aca="true" t="shared" si="28" ref="L141:L166">0.02*$B$4*G141/G$11</f>
        <v>164.72119999999998</v>
      </c>
      <c r="M141" s="4">
        <f t="shared" si="22"/>
        <v>163.93240666666662</v>
      </c>
      <c r="N141" s="8">
        <f t="shared" si="23"/>
        <v>283.1737498826605</v>
      </c>
      <c r="O141" s="8">
        <f aca="true" t="shared" si="29" ref="O141:O166">(2*PI()*$B$8*A141*($B$7+$B$6))/($B$4*3.6)</f>
        <v>130.09436043231563</v>
      </c>
      <c r="P141" s="14"/>
      <c r="Q141" s="8"/>
      <c r="R141" s="11"/>
    </row>
    <row r="142" spans="1:18" ht="12.75">
      <c r="A142">
        <v>131</v>
      </c>
      <c r="B142" s="13">
        <v>55.95</v>
      </c>
      <c r="C142" s="5">
        <v>123</v>
      </c>
      <c r="D142" s="5">
        <v>245</v>
      </c>
      <c r="E142" s="5">
        <v>370</v>
      </c>
      <c r="F142" s="5">
        <v>495</v>
      </c>
      <c r="G142" s="5">
        <v>620</v>
      </c>
      <c r="H142" s="4">
        <f t="shared" si="24"/>
        <v>162.606</v>
      </c>
      <c r="I142" s="4">
        <f t="shared" si="25"/>
        <v>161.945</v>
      </c>
      <c r="J142" s="4">
        <f t="shared" si="26"/>
        <v>163.04666666666665</v>
      </c>
      <c r="K142" s="4">
        <f t="shared" si="27"/>
        <v>163.59749999999997</v>
      </c>
      <c r="L142" s="4">
        <f t="shared" si="28"/>
        <v>163.92799999999997</v>
      </c>
      <c r="M142" s="4">
        <f t="shared" si="22"/>
        <v>163.02463333333333</v>
      </c>
      <c r="N142" s="8">
        <f t="shared" si="23"/>
        <v>280.0462919536087</v>
      </c>
      <c r="O142" s="8">
        <f t="shared" si="29"/>
        <v>131.09508628179498</v>
      </c>
      <c r="P142" s="14"/>
      <c r="Q142" s="8"/>
      <c r="R142" s="11"/>
    </row>
    <row r="143" spans="1:18" ht="12.75">
      <c r="A143">
        <v>132</v>
      </c>
      <c r="B143" s="13">
        <v>58.51</v>
      </c>
      <c r="C143" s="5">
        <v>124</v>
      </c>
      <c r="D143" s="5">
        <v>247</v>
      </c>
      <c r="E143" s="5"/>
      <c r="F143" s="5">
        <v>497</v>
      </c>
      <c r="G143" s="5">
        <v>623</v>
      </c>
      <c r="H143" s="4">
        <f t="shared" si="24"/>
        <v>163.92799999999997</v>
      </c>
      <c r="I143" s="4">
        <f t="shared" si="25"/>
        <v>163.26699999999997</v>
      </c>
      <c r="J143" s="4"/>
      <c r="K143" s="4">
        <f t="shared" si="27"/>
        <v>164.25849999999997</v>
      </c>
      <c r="L143" s="4">
        <f t="shared" si="28"/>
        <v>164.72119999999998</v>
      </c>
      <c r="M143" s="4">
        <f t="shared" si="22"/>
        <v>164.04367499999998</v>
      </c>
      <c r="N143" s="8">
        <f t="shared" si="23"/>
        <v>283.55828598358073</v>
      </c>
      <c r="O143" s="8">
        <f t="shared" si="29"/>
        <v>132.0958121312743</v>
      </c>
      <c r="P143" s="14"/>
      <c r="Q143" s="8"/>
      <c r="R143" s="11"/>
    </row>
    <row r="144" spans="1:18" ht="12.75">
      <c r="A144">
        <v>133</v>
      </c>
      <c r="B144" s="13">
        <v>61.8</v>
      </c>
      <c r="C144" s="5">
        <v>124</v>
      </c>
      <c r="D144" s="5">
        <v>247</v>
      </c>
      <c r="E144" s="5">
        <v>371</v>
      </c>
      <c r="F144" s="5">
        <v>496</v>
      </c>
      <c r="G144" s="5">
        <v>622</v>
      </c>
      <c r="H144" s="4">
        <f t="shared" si="24"/>
        <v>163.92799999999997</v>
      </c>
      <c r="I144" s="4">
        <f t="shared" si="25"/>
        <v>163.26699999999997</v>
      </c>
      <c r="J144" s="4">
        <f t="shared" si="26"/>
        <v>163.4873333333333</v>
      </c>
      <c r="K144" s="4">
        <f t="shared" si="27"/>
        <v>163.92799999999997</v>
      </c>
      <c r="L144" s="4">
        <f t="shared" si="28"/>
        <v>164.4568</v>
      </c>
      <c r="M144" s="4">
        <f t="shared" si="22"/>
        <v>163.81342666666666</v>
      </c>
      <c r="N144" s="8">
        <f t="shared" si="23"/>
        <v>282.76285142964053</v>
      </c>
      <c r="O144" s="8">
        <f t="shared" si="29"/>
        <v>133.09653798075368</v>
      </c>
      <c r="P144" s="14"/>
      <c r="Q144" s="8"/>
      <c r="R144" s="11"/>
    </row>
    <row r="145" spans="1:18" ht="12.75">
      <c r="A145">
        <v>134</v>
      </c>
      <c r="B145" s="13">
        <v>63.72</v>
      </c>
      <c r="C145" s="5">
        <v>124</v>
      </c>
      <c r="D145" s="5">
        <v>247</v>
      </c>
      <c r="E145" s="5">
        <v>371</v>
      </c>
      <c r="F145" s="5">
        <v>497</v>
      </c>
      <c r="G145" s="5">
        <v>623</v>
      </c>
      <c r="H145" s="4">
        <f t="shared" si="24"/>
        <v>163.92799999999997</v>
      </c>
      <c r="I145" s="4">
        <f t="shared" si="25"/>
        <v>163.26699999999997</v>
      </c>
      <c r="J145" s="4">
        <f t="shared" si="26"/>
        <v>163.4873333333333</v>
      </c>
      <c r="K145" s="4">
        <f t="shared" si="27"/>
        <v>164.25849999999997</v>
      </c>
      <c r="L145" s="4">
        <f t="shared" si="28"/>
        <v>164.72119999999998</v>
      </c>
      <c r="M145" s="4">
        <f t="shared" si="22"/>
        <v>163.93240666666662</v>
      </c>
      <c r="N145" s="8">
        <f t="shared" si="23"/>
        <v>283.1737498826605</v>
      </c>
      <c r="O145" s="8">
        <f t="shared" si="29"/>
        <v>134.09726383023303</v>
      </c>
      <c r="P145" s="14"/>
      <c r="Q145" s="8"/>
      <c r="R145" s="11"/>
    </row>
    <row r="146" spans="1:18" ht="12.75">
      <c r="A146">
        <v>135</v>
      </c>
      <c r="B146" s="13">
        <v>66.06</v>
      </c>
      <c r="C146" s="5">
        <v>124</v>
      </c>
      <c r="D146" s="5">
        <v>248</v>
      </c>
      <c r="E146" s="5">
        <v>373</v>
      </c>
      <c r="F146" s="5">
        <v>499</v>
      </c>
      <c r="G146" s="5">
        <v>626</v>
      </c>
      <c r="H146" s="4">
        <f t="shared" si="24"/>
        <v>163.92799999999997</v>
      </c>
      <c r="I146" s="4">
        <f t="shared" si="25"/>
        <v>163.92799999999997</v>
      </c>
      <c r="J146" s="4">
        <f t="shared" si="26"/>
        <v>164.36866666666666</v>
      </c>
      <c r="K146" s="4">
        <f t="shared" si="27"/>
        <v>164.91949999999997</v>
      </c>
      <c r="L146" s="4">
        <f t="shared" si="28"/>
        <v>165.51439999999997</v>
      </c>
      <c r="M146" s="4">
        <f t="shared" si="22"/>
        <v>164.5317133333333</v>
      </c>
      <c r="N146" s="8">
        <f t="shared" si="23"/>
        <v>285.2479965800547</v>
      </c>
      <c r="O146" s="8">
        <f t="shared" si="29"/>
        <v>135.09798967971238</v>
      </c>
      <c r="P146" s="14"/>
      <c r="Q146" s="8"/>
      <c r="R146" s="11"/>
    </row>
    <row r="147" spans="1:18" ht="12.75">
      <c r="A147">
        <v>136</v>
      </c>
      <c r="B147" s="13">
        <v>68.5</v>
      </c>
      <c r="C147" s="5">
        <v>124</v>
      </c>
      <c r="D147" s="5">
        <v>247</v>
      </c>
      <c r="E147" s="5">
        <v>373</v>
      </c>
      <c r="F147" s="5">
        <v>499</v>
      </c>
      <c r="G147" s="5">
        <v>624</v>
      </c>
      <c r="H147" s="4">
        <f t="shared" si="24"/>
        <v>163.92799999999997</v>
      </c>
      <c r="I147" s="4">
        <f t="shared" si="25"/>
        <v>163.26699999999997</v>
      </c>
      <c r="J147" s="4">
        <f t="shared" si="26"/>
        <v>164.36866666666666</v>
      </c>
      <c r="K147" s="4">
        <f t="shared" si="27"/>
        <v>164.91949999999997</v>
      </c>
      <c r="L147" s="4">
        <f t="shared" si="28"/>
        <v>164.98559999999998</v>
      </c>
      <c r="M147" s="4">
        <f t="shared" si="22"/>
        <v>164.2937533333333</v>
      </c>
      <c r="N147" s="8">
        <f t="shared" si="23"/>
        <v>284.42349257832416</v>
      </c>
      <c r="O147" s="8">
        <f t="shared" si="29"/>
        <v>136.09871552919174</v>
      </c>
      <c r="P147" s="14"/>
      <c r="Q147" s="8"/>
      <c r="R147" s="11"/>
    </row>
    <row r="148" spans="1:18" ht="12.75">
      <c r="A148">
        <v>137</v>
      </c>
      <c r="B148" s="13">
        <v>70.44</v>
      </c>
      <c r="C148" s="5">
        <v>124</v>
      </c>
      <c r="D148" s="5">
        <v>247</v>
      </c>
      <c r="E148" s="5">
        <v>373</v>
      </c>
      <c r="F148" s="5">
        <v>497</v>
      </c>
      <c r="G148" s="5">
        <v>624</v>
      </c>
      <c r="H148" s="4">
        <f t="shared" si="24"/>
        <v>163.92799999999997</v>
      </c>
      <c r="I148" s="4">
        <f t="shared" si="25"/>
        <v>163.26699999999997</v>
      </c>
      <c r="J148" s="4">
        <f t="shared" si="26"/>
        <v>164.36866666666666</v>
      </c>
      <c r="K148" s="4">
        <f t="shared" si="27"/>
        <v>164.25849999999997</v>
      </c>
      <c r="L148" s="4">
        <f t="shared" si="28"/>
        <v>164.98559999999998</v>
      </c>
      <c r="M148" s="4">
        <f t="shared" si="22"/>
        <v>164.1615533333333</v>
      </c>
      <c r="N148" s="8">
        <f t="shared" si="23"/>
        <v>283.9659504368592</v>
      </c>
      <c r="O148" s="8">
        <f t="shared" si="29"/>
        <v>137.09944137867106</v>
      </c>
      <c r="P148" s="14"/>
      <c r="Q148" s="8"/>
      <c r="R148" s="11"/>
    </row>
    <row r="149" spans="1:18" ht="12.75">
      <c r="A149">
        <v>138</v>
      </c>
      <c r="B149" s="13">
        <v>72.8</v>
      </c>
      <c r="C149" s="5">
        <v>124</v>
      </c>
      <c r="D149" s="5">
        <v>248</v>
      </c>
      <c r="E149" s="5">
        <v>373</v>
      </c>
      <c r="F149" s="5">
        <v>499</v>
      </c>
      <c r="G149" s="5">
        <v>627</v>
      </c>
      <c r="H149" s="4">
        <f t="shared" si="24"/>
        <v>163.92799999999997</v>
      </c>
      <c r="I149" s="4">
        <f t="shared" si="25"/>
        <v>163.92799999999997</v>
      </c>
      <c r="J149" s="4">
        <f t="shared" si="26"/>
        <v>164.36866666666666</v>
      </c>
      <c r="K149" s="4">
        <f t="shared" si="27"/>
        <v>164.91949999999997</v>
      </c>
      <c r="L149" s="4">
        <f t="shared" si="28"/>
        <v>165.7788</v>
      </c>
      <c r="M149" s="4">
        <f t="shared" si="22"/>
        <v>164.58459333333332</v>
      </c>
      <c r="N149" s="8">
        <f t="shared" si="23"/>
        <v>285.43138174897956</v>
      </c>
      <c r="O149" s="8">
        <f t="shared" si="29"/>
        <v>138.10016722815044</v>
      </c>
      <c r="P149" s="14"/>
      <c r="Q149" s="8"/>
      <c r="R149" s="11"/>
    </row>
    <row r="150" spans="1:18" ht="12.75">
      <c r="A150">
        <v>139</v>
      </c>
      <c r="B150" s="13">
        <v>75.83</v>
      </c>
      <c r="C150" s="5">
        <v>124</v>
      </c>
      <c r="D150" s="5">
        <v>248</v>
      </c>
      <c r="E150" s="5">
        <v>374</v>
      </c>
      <c r="F150" s="5">
        <v>499</v>
      </c>
      <c r="G150" s="5">
        <v>626</v>
      </c>
      <c r="H150" s="4">
        <f t="shared" si="24"/>
        <v>163.92799999999997</v>
      </c>
      <c r="I150" s="4">
        <f t="shared" si="25"/>
        <v>163.92799999999997</v>
      </c>
      <c r="J150" s="4">
        <f t="shared" si="26"/>
        <v>164.8093333333333</v>
      </c>
      <c r="K150" s="4">
        <f t="shared" si="27"/>
        <v>164.91949999999997</v>
      </c>
      <c r="L150" s="4">
        <f t="shared" si="28"/>
        <v>165.51439999999997</v>
      </c>
      <c r="M150" s="4">
        <f t="shared" si="22"/>
        <v>164.61984666666663</v>
      </c>
      <c r="N150" s="8">
        <f t="shared" si="23"/>
        <v>285.55367126713725</v>
      </c>
      <c r="O150" s="8">
        <f t="shared" si="29"/>
        <v>139.1008930776298</v>
      </c>
      <c r="P150" s="14"/>
      <c r="Q150" s="8"/>
      <c r="R150" s="11"/>
    </row>
    <row r="151" spans="1:18" ht="12.75">
      <c r="A151">
        <v>140</v>
      </c>
      <c r="B151" s="13">
        <v>78.11</v>
      </c>
      <c r="C151" s="5">
        <v>125</v>
      </c>
      <c r="D151" s="5">
        <v>248</v>
      </c>
      <c r="E151" s="5">
        <v>374</v>
      </c>
      <c r="F151" s="5">
        <v>501</v>
      </c>
      <c r="G151" s="5">
        <v>627</v>
      </c>
      <c r="H151" s="4">
        <f t="shared" si="24"/>
        <v>165.24999999999997</v>
      </c>
      <c r="I151" s="4">
        <f t="shared" si="25"/>
        <v>163.92799999999997</v>
      </c>
      <c r="J151" s="4">
        <f t="shared" si="26"/>
        <v>164.8093333333333</v>
      </c>
      <c r="K151" s="4">
        <f t="shared" si="27"/>
        <v>165.58049999999997</v>
      </c>
      <c r="L151" s="4">
        <f t="shared" si="28"/>
        <v>165.7788</v>
      </c>
      <c r="M151" s="4">
        <f t="shared" si="22"/>
        <v>165.06932666666665</v>
      </c>
      <c r="N151" s="8">
        <f t="shared" si="23"/>
        <v>287.11515843722754</v>
      </c>
      <c r="O151" s="8">
        <f t="shared" si="29"/>
        <v>140.10161892710912</v>
      </c>
      <c r="P151" s="14"/>
      <c r="Q151" s="8"/>
      <c r="R151" s="11"/>
    </row>
    <row r="152" spans="1:18" ht="12.75">
      <c r="A152">
        <v>141</v>
      </c>
      <c r="B152" s="13">
        <v>80.83</v>
      </c>
      <c r="C152" s="5">
        <v>125</v>
      </c>
      <c r="D152" s="5">
        <v>250</v>
      </c>
      <c r="E152" s="5">
        <v>375</v>
      </c>
      <c r="F152" s="5">
        <v>503</v>
      </c>
      <c r="G152" s="5">
        <v>629</v>
      </c>
      <c r="H152" s="4">
        <f t="shared" si="24"/>
        <v>165.24999999999997</v>
      </c>
      <c r="I152" s="4">
        <f t="shared" si="25"/>
        <v>165.24999999999997</v>
      </c>
      <c r="J152" s="4">
        <f aca="true" t="shared" si="30" ref="J152:J160">0.02*$B$4*E152/E$11</f>
        <v>165.24999999999997</v>
      </c>
      <c r="K152" s="4">
        <f t="shared" si="27"/>
        <v>166.24149999999997</v>
      </c>
      <c r="L152" s="4">
        <f t="shared" si="28"/>
        <v>166.30759999999998</v>
      </c>
      <c r="M152" s="4">
        <f t="shared" si="22"/>
        <v>165.65981999999997</v>
      </c>
      <c r="N152" s="8">
        <f t="shared" si="23"/>
        <v>289.1729947737466</v>
      </c>
      <c r="O152" s="8">
        <f t="shared" si="29"/>
        <v>141.1023447765885</v>
      </c>
      <c r="P152" s="14"/>
      <c r="Q152" s="8"/>
      <c r="R152" s="11"/>
    </row>
    <row r="153" spans="1:18" ht="12.75">
      <c r="A153">
        <v>142</v>
      </c>
      <c r="B153" s="13">
        <v>83.64</v>
      </c>
      <c r="C153" s="5">
        <v>125</v>
      </c>
      <c r="D153" s="5">
        <v>250</v>
      </c>
      <c r="E153" s="5">
        <v>377</v>
      </c>
      <c r="F153" s="5">
        <v>503</v>
      </c>
      <c r="G153" s="5">
        <v>631</v>
      </c>
      <c r="H153" s="4">
        <f t="shared" si="24"/>
        <v>165.24999999999997</v>
      </c>
      <c r="I153" s="4">
        <f t="shared" si="25"/>
        <v>165.24999999999997</v>
      </c>
      <c r="J153" s="4">
        <f t="shared" si="30"/>
        <v>166.13133333333332</v>
      </c>
      <c r="K153" s="4">
        <f t="shared" si="27"/>
        <v>166.24149999999997</v>
      </c>
      <c r="L153" s="4">
        <f t="shared" si="28"/>
        <v>166.83639999999997</v>
      </c>
      <c r="M153" s="4">
        <f t="shared" si="22"/>
        <v>165.94184666666666</v>
      </c>
      <c r="N153" s="8">
        <f t="shared" si="23"/>
        <v>290.15843489811385</v>
      </c>
      <c r="O153" s="8">
        <f t="shared" si="29"/>
        <v>142.10307062606782</v>
      </c>
      <c r="P153" s="14"/>
      <c r="Q153" s="8"/>
      <c r="R153" s="11"/>
    </row>
    <row r="154" spans="1:18" ht="12.75">
      <c r="A154">
        <v>143</v>
      </c>
      <c r="B154" s="13">
        <v>86.24</v>
      </c>
      <c r="C154" s="5">
        <v>125</v>
      </c>
      <c r="D154" s="5">
        <v>250</v>
      </c>
      <c r="E154" s="5">
        <v>375</v>
      </c>
      <c r="F154" s="5"/>
      <c r="G154" s="5">
        <v>630</v>
      </c>
      <c r="H154" s="4">
        <f t="shared" si="24"/>
        <v>165.24999999999997</v>
      </c>
      <c r="I154" s="4">
        <f t="shared" si="25"/>
        <v>165.24999999999997</v>
      </c>
      <c r="J154" s="4">
        <f t="shared" si="30"/>
        <v>165.24999999999997</v>
      </c>
      <c r="K154" s="4"/>
      <c r="L154" s="4">
        <f t="shared" si="28"/>
        <v>166.57199999999997</v>
      </c>
      <c r="M154" s="4">
        <f t="shared" si="22"/>
        <v>165.58049999999997</v>
      </c>
      <c r="N154" s="8">
        <f t="shared" si="23"/>
        <v>288.8961417548862</v>
      </c>
      <c r="O154" s="8">
        <f t="shared" si="29"/>
        <v>143.10379647554717</v>
      </c>
      <c r="P154" s="14"/>
      <c r="Q154" s="8"/>
      <c r="R154" s="11"/>
    </row>
    <row r="155" spans="1:18" ht="12.75">
      <c r="A155">
        <v>144</v>
      </c>
      <c r="B155" s="13">
        <v>88.6</v>
      </c>
      <c r="C155" s="5">
        <v>125</v>
      </c>
      <c r="D155" s="5">
        <v>250</v>
      </c>
      <c r="E155" s="5">
        <v>375</v>
      </c>
      <c r="F155" s="5">
        <v>503</v>
      </c>
      <c r="G155" s="5">
        <v>630</v>
      </c>
      <c r="H155" s="4">
        <f t="shared" si="24"/>
        <v>165.24999999999997</v>
      </c>
      <c r="I155" s="4">
        <f t="shared" si="25"/>
        <v>165.24999999999997</v>
      </c>
      <c r="J155" s="4">
        <f t="shared" si="30"/>
        <v>165.24999999999997</v>
      </c>
      <c r="K155" s="4">
        <f t="shared" si="27"/>
        <v>166.24149999999997</v>
      </c>
      <c r="L155" s="4">
        <f t="shared" si="28"/>
        <v>166.57199999999997</v>
      </c>
      <c r="M155" s="4">
        <f t="shared" si="22"/>
        <v>165.71269999999998</v>
      </c>
      <c r="N155" s="8">
        <f t="shared" si="23"/>
        <v>289.3576371154547</v>
      </c>
      <c r="O155" s="8">
        <f t="shared" si="29"/>
        <v>144.10452232502655</v>
      </c>
      <c r="P155" s="14"/>
      <c r="Q155" s="8"/>
      <c r="R155" s="11"/>
    </row>
    <row r="156" spans="1:18" ht="12.75">
      <c r="A156">
        <v>145</v>
      </c>
      <c r="B156" s="13">
        <v>91.08</v>
      </c>
      <c r="C156" s="5">
        <v>125</v>
      </c>
      <c r="D156" s="5">
        <v>251</v>
      </c>
      <c r="E156" s="5">
        <v>377</v>
      </c>
      <c r="F156" s="5">
        <v>505</v>
      </c>
      <c r="G156" s="5">
        <v>633</v>
      </c>
      <c r="H156" s="4">
        <f t="shared" si="24"/>
        <v>165.24999999999997</v>
      </c>
      <c r="I156" s="4">
        <f t="shared" si="25"/>
        <v>165.91099999999997</v>
      </c>
      <c r="J156" s="4">
        <f t="shared" si="30"/>
        <v>166.13133333333332</v>
      </c>
      <c r="K156" s="4">
        <f t="shared" si="27"/>
        <v>166.90249999999997</v>
      </c>
      <c r="L156" s="4">
        <f t="shared" si="28"/>
        <v>167.3652</v>
      </c>
      <c r="M156" s="4">
        <f t="shared" si="22"/>
        <v>166.31200666666663</v>
      </c>
      <c r="N156" s="8">
        <f t="shared" si="23"/>
        <v>291.4543688718992</v>
      </c>
      <c r="O156" s="8">
        <f t="shared" si="29"/>
        <v>145.10524817450587</v>
      </c>
      <c r="P156" s="14"/>
      <c r="Q156" s="8"/>
      <c r="R156" s="11"/>
    </row>
    <row r="157" spans="1:18" ht="12.75">
      <c r="A157">
        <v>146</v>
      </c>
      <c r="B157" s="13">
        <v>93.36</v>
      </c>
      <c r="C157" s="5">
        <v>125</v>
      </c>
      <c r="D157" s="5">
        <v>251</v>
      </c>
      <c r="E157" s="5">
        <v>377</v>
      </c>
      <c r="F157" s="5">
        <v>504</v>
      </c>
      <c r="G157" s="5">
        <v>632</v>
      </c>
      <c r="H157" s="4">
        <f t="shared" si="24"/>
        <v>165.24999999999997</v>
      </c>
      <c r="I157" s="4">
        <f t="shared" si="25"/>
        <v>165.91099999999997</v>
      </c>
      <c r="J157" s="4">
        <f t="shared" si="30"/>
        <v>166.13133333333332</v>
      </c>
      <c r="K157" s="4">
        <f t="shared" si="27"/>
        <v>166.57199999999997</v>
      </c>
      <c r="L157" s="4">
        <f t="shared" si="28"/>
        <v>167.1008</v>
      </c>
      <c r="M157" s="4">
        <f t="shared" si="22"/>
        <v>166.19302666666664</v>
      </c>
      <c r="N157" s="8">
        <f t="shared" si="23"/>
        <v>291.0375037589899</v>
      </c>
      <c r="O157" s="8">
        <f t="shared" si="29"/>
        <v>146.10597402398523</v>
      </c>
      <c r="P157" s="14"/>
      <c r="Q157" s="8"/>
      <c r="R157" s="11"/>
    </row>
    <row r="158" spans="1:18" ht="12.75">
      <c r="A158">
        <v>147</v>
      </c>
      <c r="B158" s="13">
        <v>95.49</v>
      </c>
      <c r="C158" s="5">
        <v>125</v>
      </c>
      <c r="D158" s="5">
        <v>250</v>
      </c>
      <c r="E158" s="5">
        <v>377</v>
      </c>
      <c r="F158" s="5">
        <v>504</v>
      </c>
      <c r="G158" s="5">
        <v>631</v>
      </c>
      <c r="H158" s="4">
        <f t="shared" si="24"/>
        <v>165.24999999999997</v>
      </c>
      <c r="I158" s="4">
        <f t="shared" si="25"/>
        <v>165.24999999999997</v>
      </c>
      <c r="J158" s="4">
        <f t="shared" si="30"/>
        <v>166.13133333333332</v>
      </c>
      <c r="K158" s="4">
        <f t="shared" si="27"/>
        <v>166.57199999999997</v>
      </c>
      <c r="L158" s="4">
        <f t="shared" si="28"/>
        <v>166.83639999999997</v>
      </c>
      <c r="M158" s="4">
        <f t="shared" si="22"/>
        <v>166.00794666666667</v>
      </c>
      <c r="N158" s="8">
        <f t="shared" si="23"/>
        <v>290.38963989955215</v>
      </c>
      <c r="O158" s="8">
        <f t="shared" si="29"/>
        <v>147.10669987346458</v>
      </c>
      <c r="P158" s="14"/>
      <c r="Q158" s="8"/>
      <c r="R158" s="11"/>
    </row>
    <row r="159" spans="1:18" ht="12.75">
      <c r="A159">
        <v>148</v>
      </c>
      <c r="B159" s="13">
        <v>98.3</v>
      </c>
      <c r="C159" s="5">
        <v>125</v>
      </c>
      <c r="D159" s="5">
        <v>251</v>
      </c>
      <c r="E159" s="5">
        <v>377</v>
      </c>
      <c r="F159" s="5">
        <v>505</v>
      </c>
      <c r="G159" s="5">
        <v>633</v>
      </c>
      <c r="H159" s="4">
        <f t="shared" si="24"/>
        <v>165.24999999999997</v>
      </c>
      <c r="I159" s="4">
        <f t="shared" si="25"/>
        <v>165.91099999999997</v>
      </c>
      <c r="J159" s="4">
        <f t="shared" si="30"/>
        <v>166.13133333333332</v>
      </c>
      <c r="K159" s="4">
        <f t="shared" si="27"/>
        <v>166.90249999999997</v>
      </c>
      <c r="L159" s="4">
        <f t="shared" si="28"/>
        <v>167.3652</v>
      </c>
      <c r="M159" s="4">
        <f t="shared" si="22"/>
        <v>166.31200666666663</v>
      </c>
      <c r="N159" s="8">
        <f t="shared" si="23"/>
        <v>291.4543688718992</v>
      </c>
      <c r="O159" s="8">
        <f t="shared" si="29"/>
        <v>148.10742572294393</v>
      </c>
      <c r="P159" s="14"/>
      <c r="Q159" s="8"/>
      <c r="R159" s="11"/>
    </row>
    <row r="160" spans="1:18" ht="12.75">
      <c r="A160">
        <v>149</v>
      </c>
      <c r="B160" s="13">
        <v>101.08</v>
      </c>
      <c r="C160" s="5">
        <v>126</v>
      </c>
      <c r="D160" s="5">
        <v>252</v>
      </c>
      <c r="E160" s="5">
        <v>378</v>
      </c>
      <c r="F160" s="5">
        <v>505</v>
      </c>
      <c r="G160" s="5">
        <v>634</v>
      </c>
      <c r="H160" s="4">
        <f t="shared" si="24"/>
        <v>166.57199999999997</v>
      </c>
      <c r="I160" s="4">
        <f t="shared" si="25"/>
        <v>166.57199999999997</v>
      </c>
      <c r="J160" s="4">
        <f t="shared" si="30"/>
        <v>166.57199999999997</v>
      </c>
      <c r="K160" s="4">
        <f t="shared" si="27"/>
        <v>166.90249999999997</v>
      </c>
      <c r="L160" s="4">
        <f t="shared" si="28"/>
        <v>167.62959999999998</v>
      </c>
      <c r="M160" s="4">
        <f t="shared" si="22"/>
        <v>166.84961999999996</v>
      </c>
      <c r="N160" s="8">
        <f t="shared" si="23"/>
        <v>293.3417011496906</v>
      </c>
      <c r="O160" s="8">
        <f t="shared" si="29"/>
        <v>149.1081515724233</v>
      </c>
      <c r="P160" s="14"/>
      <c r="Q160" s="8"/>
      <c r="R160" s="11"/>
    </row>
    <row r="161" spans="1:18" ht="12.75">
      <c r="A161">
        <v>150</v>
      </c>
      <c r="B161" s="13">
        <v>103.21</v>
      </c>
      <c r="C161" s="5">
        <v>126</v>
      </c>
      <c r="D161" s="5">
        <v>252</v>
      </c>
      <c r="E161" s="5">
        <v>379</v>
      </c>
      <c r="F161" s="5"/>
      <c r="G161" s="5">
        <v>635</v>
      </c>
      <c r="H161" s="4">
        <f t="shared" si="24"/>
        <v>166.57199999999997</v>
      </c>
      <c r="I161" s="4">
        <f t="shared" si="25"/>
        <v>166.57199999999997</v>
      </c>
      <c r="J161" s="4">
        <f t="shared" si="26"/>
        <v>167.01266666666666</v>
      </c>
      <c r="K161" s="4"/>
      <c r="L161" s="4">
        <f t="shared" si="28"/>
        <v>167.89399999999998</v>
      </c>
      <c r="M161" s="4">
        <f t="shared" si="22"/>
        <v>167.01266666666666</v>
      </c>
      <c r="N161" s="8">
        <f t="shared" si="23"/>
        <v>293.9152925752035</v>
      </c>
      <c r="O161" s="8">
        <f t="shared" si="29"/>
        <v>150.10887742190263</v>
      </c>
      <c r="P161" s="14"/>
      <c r="Q161" s="8"/>
      <c r="R161" s="11"/>
    </row>
    <row r="162" spans="1:18" ht="12.75">
      <c r="A162">
        <v>151</v>
      </c>
      <c r="B162" s="13">
        <v>105.53</v>
      </c>
      <c r="C162" s="5">
        <v>126</v>
      </c>
      <c r="D162" s="5">
        <v>254</v>
      </c>
      <c r="E162" s="5">
        <v>381</v>
      </c>
      <c r="F162" s="5">
        <v>508</v>
      </c>
      <c r="G162" s="5">
        <v>637</v>
      </c>
      <c r="H162" s="4">
        <f t="shared" si="24"/>
        <v>166.57199999999997</v>
      </c>
      <c r="I162" s="4">
        <f t="shared" si="25"/>
        <v>167.89399999999998</v>
      </c>
      <c r="J162" s="4">
        <f t="shared" si="26"/>
        <v>167.89399999999998</v>
      </c>
      <c r="K162" s="4">
        <f t="shared" si="27"/>
        <v>167.89399999999998</v>
      </c>
      <c r="L162" s="4">
        <f t="shared" si="28"/>
        <v>168.4228</v>
      </c>
      <c r="M162" s="4">
        <f t="shared" si="22"/>
        <v>167.73536</v>
      </c>
      <c r="N162" s="8">
        <f t="shared" si="23"/>
        <v>296.4644428392437</v>
      </c>
      <c r="O162" s="8">
        <f t="shared" si="29"/>
        <v>151.10960327138196</v>
      </c>
      <c r="P162" s="14"/>
      <c r="Q162" s="8"/>
      <c r="R162" s="11"/>
    </row>
    <row r="163" spans="1:18" ht="12.75">
      <c r="A163">
        <v>152</v>
      </c>
      <c r="B163" s="13">
        <v>107.81</v>
      </c>
      <c r="C163" s="5">
        <v>126</v>
      </c>
      <c r="D163" s="5">
        <v>254</v>
      </c>
      <c r="E163" s="5">
        <v>381</v>
      </c>
      <c r="F163" s="5">
        <v>509</v>
      </c>
      <c r="G163" s="5">
        <v>637</v>
      </c>
      <c r="H163" s="4">
        <f t="shared" si="24"/>
        <v>166.57199999999997</v>
      </c>
      <c r="I163" s="4">
        <f t="shared" si="25"/>
        <v>167.89399999999998</v>
      </c>
      <c r="J163" s="4">
        <f t="shared" si="26"/>
        <v>167.89399999999998</v>
      </c>
      <c r="K163" s="4">
        <f t="shared" si="27"/>
        <v>168.22449999999998</v>
      </c>
      <c r="L163" s="4">
        <f t="shared" si="28"/>
        <v>168.4228</v>
      </c>
      <c r="M163" s="4">
        <f t="shared" si="22"/>
        <v>167.80146</v>
      </c>
      <c r="N163" s="8">
        <f t="shared" si="23"/>
        <v>296.69814622604713</v>
      </c>
      <c r="O163" s="8">
        <f t="shared" si="29"/>
        <v>152.11032912086137</v>
      </c>
      <c r="P163" s="14"/>
      <c r="Q163" s="8"/>
      <c r="R163" s="11"/>
    </row>
    <row r="164" spans="1:18" ht="12.75">
      <c r="A164">
        <v>153</v>
      </c>
      <c r="B164" s="13">
        <v>110.14</v>
      </c>
      <c r="C164" s="5">
        <v>126</v>
      </c>
      <c r="D164" s="5">
        <v>254</v>
      </c>
      <c r="E164" s="5">
        <v>382</v>
      </c>
      <c r="F164" s="5">
        <v>510</v>
      </c>
      <c r="G164" s="5">
        <v>639</v>
      </c>
      <c r="H164" s="4">
        <f t="shared" si="24"/>
        <v>166.57199999999997</v>
      </c>
      <c r="I164" s="4">
        <f t="shared" si="25"/>
        <v>167.89399999999998</v>
      </c>
      <c r="J164" s="4">
        <f t="shared" si="26"/>
        <v>168.33466666666666</v>
      </c>
      <c r="K164" s="4">
        <f t="shared" si="27"/>
        <v>168.55499999999998</v>
      </c>
      <c r="L164" s="4">
        <f t="shared" si="28"/>
        <v>168.95159999999998</v>
      </c>
      <c r="M164" s="4">
        <f t="shared" si="22"/>
        <v>168.0614533333333</v>
      </c>
      <c r="N164" s="8">
        <f t="shared" si="23"/>
        <v>297.6182729095135</v>
      </c>
      <c r="O164" s="8">
        <f t="shared" si="29"/>
        <v>153.1110549703407</v>
      </c>
      <c r="P164" s="14"/>
      <c r="Q164" s="8"/>
      <c r="R164" s="11"/>
    </row>
    <row r="165" spans="1:18" ht="12.75">
      <c r="A165">
        <v>154</v>
      </c>
      <c r="B165" s="13">
        <v>112.54</v>
      </c>
      <c r="C165" s="5">
        <v>128</v>
      </c>
      <c r="D165" s="5">
        <v>254</v>
      </c>
      <c r="E165" s="5">
        <v>382</v>
      </c>
      <c r="F165" s="5">
        <v>509</v>
      </c>
      <c r="G165" s="5">
        <v>639</v>
      </c>
      <c r="H165" s="4">
        <f t="shared" si="24"/>
        <v>169.21599999999998</v>
      </c>
      <c r="I165" s="4">
        <f t="shared" si="25"/>
        <v>167.89399999999998</v>
      </c>
      <c r="J165" s="4">
        <f t="shared" si="26"/>
        <v>168.33466666666666</v>
      </c>
      <c r="K165" s="4">
        <f t="shared" si="27"/>
        <v>168.22449999999998</v>
      </c>
      <c r="L165" s="4">
        <f t="shared" si="28"/>
        <v>168.95159999999998</v>
      </c>
      <c r="M165" s="4">
        <f t="shared" si="22"/>
        <v>168.52415333333332</v>
      </c>
      <c r="N165" s="8">
        <f t="shared" si="23"/>
        <v>299.25931002010844</v>
      </c>
      <c r="O165" s="8">
        <f t="shared" si="29"/>
        <v>154.11178081982004</v>
      </c>
      <c r="P165" s="14"/>
      <c r="Q165" s="8"/>
      <c r="R165" s="11"/>
    </row>
    <row r="166" spans="1:18" ht="12.75">
      <c r="A166">
        <v>155</v>
      </c>
      <c r="B166" s="13">
        <v>114.93</v>
      </c>
      <c r="C166" s="5"/>
      <c r="D166" s="5">
        <v>254</v>
      </c>
      <c r="E166" s="5">
        <v>382</v>
      </c>
      <c r="F166" s="5">
        <v>511</v>
      </c>
      <c r="G166" s="5">
        <v>639</v>
      </c>
      <c r="H166" s="4"/>
      <c r="I166" s="4">
        <f t="shared" si="25"/>
        <v>167.89399999999998</v>
      </c>
      <c r="J166" s="4">
        <f t="shared" si="26"/>
        <v>168.33466666666666</v>
      </c>
      <c r="K166" s="4">
        <f t="shared" si="27"/>
        <v>168.88549999999998</v>
      </c>
      <c r="L166" s="4">
        <f t="shared" si="28"/>
        <v>168.95159999999998</v>
      </c>
      <c r="M166" s="4">
        <f t="shared" si="22"/>
        <v>168.51644166666665</v>
      </c>
      <c r="N166" s="8">
        <f t="shared" si="23"/>
        <v>299.2319224296898</v>
      </c>
      <c r="O166" s="8">
        <f t="shared" si="29"/>
        <v>155.1125066692994</v>
      </c>
      <c r="P166" s="14"/>
      <c r="Q166" s="8"/>
      <c r="R166" s="11"/>
    </row>
    <row r="167" spans="2:18" ht="12.75">
      <c r="B167" s="13"/>
      <c r="C167" s="5"/>
      <c r="D167" s="5"/>
      <c r="E167" s="5"/>
      <c r="F167" s="5"/>
      <c r="G167" s="5"/>
      <c r="H167" s="4"/>
      <c r="I167" s="4"/>
      <c r="J167" s="4"/>
      <c r="K167" s="4"/>
      <c r="L167" s="4"/>
      <c r="M167" s="4"/>
      <c r="N167" s="8"/>
      <c r="O167" s="8"/>
      <c r="P167" s="14"/>
      <c r="Q167" s="8"/>
      <c r="R167" s="11"/>
    </row>
    <row r="168" spans="2:18" ht="12.75">
      <c r="B168" s="13"/>
      <c r="C168" s="5"/>
      <c r="D168" s="5"/>
      <c r="E168" s="5"/>
      <c r="F168" s="5"/>
      <c r="G168" s="5"/>
      <c r="H168" s="4"/>
      <c r="I168" s="4"/>
      <c r="J168" s="4"/>
      <c r="K168" s="4"/>
      <c r="L168" s="4"/>
      <c r="M168" s="4"/>
      <c r="N168" s="8"/>
      <c r="O168" s="8"/>
      <c r="P168" s="14"/>
      <c r="Q168" s="8"/>
      <c r="R168" s="11"/>
    </row>
    <row r="169" spans="2:18" ht="12.75">
      <c r="B169" s="13"/>
      <c r="C169" s="5"/>
      <c r="D169" s="5"/>
      <c r="E169" s="5"/>
      <c r="F169" s="5"/>
      <c r="G169" s="5"/>
      <c r="H169" s="4"/>
      <c r="I169" s="4"/>
      <c r="J169" s="4"/>
      <c r="K169" s="4"/>
      <c r="L169" s="4"/>
      <c r="M169" s="4"/>
      <c r="N169" s="8"/>
      <c r="O169" s="8"/>
      <c r="P169" s="14"/>
      <c r="Q169" s="8"/>
      <c r="R169" s="11"/>
    </row>
    <row r="170" spans="2:18" ht="12.75">
      <c r="B170" s="13"/>
      <c r="C170" s="5"/>
      <c r="D170" s="5"/>
      <c r="E170" s="5"/>
      <c r="F170" s="5"/>
      <c r="G170" s="5"/>
      <c r="H170" s="4"/>
      <c r="I170" s="4"/>
      <c r="J170" s="4"/>
      <c r="K170" s="4"/>
      <c r="L170" s="4"/>
      <c r="M170" s="4"/>
      <c r="N170" s="8"/>
      <c r="O170" s="8"/>
      <c r="P170" s="14"/>
      <c r="Q170" s="8"/>
      <c r="R170" s="11"/>
    </row>
    <row r="171" spans="2:18" ht="12.75">
      <c r="B171" s="13"/>
      <c r="C171" s="5"/>
      <c r="D171" s="5"/>
      <c r="E171" s="5"/>
      <c r="F171" s="5"/>
      <c r="G171" s="5"/>
      <c r="H171" s="4"/>
      <c r="I171" s="4"/>
      <c r="J171" s="4"/>
      <c r="K171" s="4"/>
      <c r="L171" s="4"/>
      <c r="M171" s="4"/>
      <c r="N171" s="8"/>
      <c r="O171" s="8"/>
      <c r="P171" s="14"/>
      <c r="Q171" s="8"/>
      <c r="R171" s="11"/>
    </row>
    <row r="172" spans="2:18" ht="12.75">
      <c r="B172" s="13"/>
      <c r="C172" s="5"/>
      <c r="D172" s="5"/>
      <c r="E172" s="5"/>
      <c r="F172" s="5"/>
      <c r="G172" s="5"/>
      <c r="H172" s="4"/>
      <c r="I172" s="4"/>
      <c r="J172" s="4"/>
      <c r="K172" s="4"/>
      <c r="L172" s="4"/>
      <c r="M172" s="4"/>
      <c r="N172" s="8"/>
      <c r="O172" s="8"/>
      <c r="P172" s="14"/>
      <c r="Q172" s="8"/>
      <c r="R172" s="11"/>
    </row>
    <row r="173" spans="2:18" ht="12.75">
      <c r="B173" s="13"/>
      <c r="C173" s="5"/>
      <c r="D173" s="5"/>
      <c r="E173" s="5"/>
      <c r="F173" s="5"/>
      <c r="G173" s="5"/>
      <c r="H173" s="4"/>
      <c r="I173" s="4"/>
      <c r="J173" s="4"/>
      <c r="K173" s="4"/>
      <c r="L173" s="4"/>
      <c r="M173" s="4"/>
      <c r="N173" s="8"/>
      <c r="O173" s="8"/>
      <c r="P173" s="14"/>
      <c r="Q173" s="8"/>
      <c r="R173" s="11"/>
    </row>
    <row r="174" spans="2:18" ht="12.75">
      <c r="B174" s="13"/>
      <c r="C174" s="5"/>
      <c r="D174" s="5"/>
      <c r="E174" s="5"/>
      <c r="F174" s="5"/>
      <c r="G174" s="5"/>
      <c r="H174" s="4"/>
      <c r="I174" s="4"/>
      <c r="J174" s="4"/>
      <c r="K174" s="4"/>
      <c r="L174" s="4"/>
      <c r="M174" s="4"/>
      <c r="N174" s="8"/>
      <c r="O174" s="8"/>
      <c r="P174" s="14"/>
      <c r="Q174" s="8"/>
      <c r="R174" s="11"/>
    </row>
    <row r="175" spans="2:18" ht="12.75">
      <c r="B175" s="13"/>
      <c r="C175" s="5"/>
      <c r="D175" s="5"/>
      <c r="E175" s="5"/>
      <c r="F175" s="5"/>
      <c r="G175" s="5"/>
      <c r="H175" s="4"/>
      <c r="I175" s="4"/>
      <c r="J175" s="4"/>
      <c r="K175" s="4"/>
      <c r="L175" s="4"/>
      <c r="M175" s="4"/>
      <c r="N175" s="8"/>
      <c r="O175" s="8"/>
      <c r="P175" s="14"/>
      <c r="Q175" s="8"/>
      <c r="R175" s="11"/>
    </row>
    <row r="176" spans="2:18" ht="12.75">
      <c r="B176" s="13"/>
      <c r="C176" s="5"/>
      <c r="D176" s="5"/>
      <c r="E176" s="5"/>
      <c r="F176" s="5"/>
      <c r="G176" s="5"/>
      <c r="H176" s="4"/>
      <c r="I176" s="4"/>
      <c r="J176" s="4"/>
      <c r="K176" s="4"/>
      <c r="L176" s="4"/>
      <c r="M176" s="4"/>
      <c r="N176" s="8"/>
      <c r="O176" s="8"/>
      <c r="P176" s="14"/>
      <c r="Q176" s="8"/>
      <c r="R176" s="11"/>
    </row>
    <row r="177" spans="2:18" ht="12.75">
      <c r="B177" s="13"/>
      <c r="C177" s="5"/>
      <c r="D177" s="5"/>
      <c r="E177" s="5"/>
      <c r="F177" s="5"/>
      <c r="G177" s="5"/>
      <c r="H177" s="4"/>
      <c r="I177" s="4"/>
      <c r="J177" s="4"/>
      <c r="K177" s="4"/>
      <c r="L177" s="4"/>
      <c r="M177" s="4"/>
      <c r="N177" s="8"/>
      <c r="O177" s="8"/>
      <c r="P177" s="14"/>
      <c r="Q177" s="8"/>
      <c r="R177" s="11"/>
    </row>
    <row r="178" spans="2:18" ht="12.75">
      <c r="B178" s="13"/>
      <c r="C178" s="5"/>
      <c r="D178" s="5"/>
      <c r="E178" s="5"/>
      <c r="F178" s="5"/>
      <c r="G178" s="5"/>
      <c r="H178" s="4"/>
      <c r="I178" s="4"/>
      <c r="J178" s="4"/>
      <c r="K178" s="4"/>
      <c r="L178" s="4"/>
      <c r="M178" s="4"/>
      <c r="N178" s="8"/>
      <c r="O178" s="8"/>
      <c r="P178" s="14"/>
      <c r="Q178" s="8"/>
      <c r="R178" s="11"/>
    </row>
    <row r="179" spans="2:18" ht="12.75">
      <c r="B179" s="13"/>
      <c r="C179" s="5"/>
      <c r="D179" s="5"/>
      <c r="E179" s="5"/>
      <c r="F179" s="5"/>
      <c r="G179" s="5"/>
      <c r="H179" s="4"/>
      <c r="I179" s="4"/>
      <c r="J179" s="4"/>
      <c r="K179" s="4"/>
      <c r="L179" s="4"/>
      <c r="M179" s="4"/>
      <c r="N179" s="8"/>
      <c r="O179" s="8"/>
      <c r="P179" s="14"/>
      <c r="Q179" s="8"/>
      <c r="R179" s="11"/>
    </row>
    <row r="180" spans="8:18" ht="12.75">
      <c r="H180" s="4"/>
      <c r="I180" s="4"/>
      <c r="J180" s="4"/>
      <c r="K180" s="4"/>
      <c r="L180" s="4"/>
      <c r="M180" s="4"/>
      <c r="N180" s="8"/>
      <c r="O180" s="8"/>
      <c r="P180" s="14"/>
      <c r="Q180" s="11"/>
      <c r="R180" s="11"/>
    </row>
    <row r="181" spans="8:18" ht="12.75">
      <c r="H181" s="4"/>
      <c r="I181" s="4"/>
      <c r="J181" s="4"/>
      <c r="K181" s="4"/>
      <c r="L181" s="4"/>
      <c r="M181" s="4"/>
      <c r="N181" s="8"/>
      <c r="O181" s="8"/>
      <c r="P181" s="14"/>
      <c r="Q181" s="11"/>
      <c r="R181" s="11"/>
    </row>
    <row r="182" spans="8:18" ht="12.75">
      <c r="H182" s="4"/>
      <c r="I182" s="4"/>
      <c r="J182" s="4"/>
      <c r="K182" s="4"/>
      <c r="L182" s="4"/>
      <c r="M182" s="4"/>
      <c r="N182" s="8"/>
      <c r="O182" s="8"/>
      <c r="P182" s="14"/>
      <c r="Q182" s="11"/>
      <c r="R182" s="11"/>
    </row>
    <row r="183" spans="8:18" ht="12.75">
      <c r="H183" s="4"/>
      <c r="I183" s="4"/>
      <c r="J183" s="4"/>
      <c r="K183" s="4"/>
      <c r="L183" s="4"/>
      <c r="M183" s="4"/>
      <c r="N183" s="8"/>
      <c r="O183" s="8"/>
      <c r="P183" s="14"/>
      <c r="Q183" s="8"/>
      <c r="R183" s="11"/>
    </row>
    <row r="184" spans="8:18" ht="12.75">
      <c r="H184" s="4"/>
      <c r="I184" s="4"/>
      <c r="J184" s="4"/>
      <c r="K184" s="4"/>
      <c r="L184" s="4"/>
      <c r="M184" s="4"/>
      <c r="N184" s="8"/>
      <c r="O184" s="8"/>
      <c r="P184" s="14"/>
      <c r="Q184" s="8"/>
      <c r="R184" s="11"/>
    </row>
    <row r="185" spans="8:18" ht="12.75">
      <c r="H185" s="4"/>
      <c r="I185" s="4"/>
      <c r="J185" s="4"/>
      <c r="K185" s="4"/>
      <c r="L185" s="4"/>
      <c r="M185" s="4"/>
      <c r="N185" s="8"/>
      <c r="O185" s="8"/>
      <c r="P185" s="14"/>
      <c r="Q185" s="8"/>
      <c r="R185" s="11"/>
    </row>
  </sheetData>
  <printOptions/>
  <pageMargins left="0.7874015748031497" right="0.1968503937007874" top="0.3937007874015748" bottom="0.3937007874015748" header="0" footer="0"/>
  <pageSetup fitToHeight="2" fitToWidth="1" horizontalDpi="300" verticalDpi="300" orientation="portrait" paperSize="9" scale="58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4"/>
  <sheetViews>
    <sheetView workbookViewId="0" topLeftCell="A1">
      <selection activeCell="A2" sqref="A2"/>
    </sheetView>
  </sheetViews>
  <sheetFormatPr defaultColWidth="9.140625" defaultRowHeight="12.75"/>
  <cols>
    <col min="1" max="1" width="3.7109375" style="0" customWidth="1"/>
    <col min="2" max="13" width="6.7109375" style="0" customWidth="1"/>
    <col min="14" max="15" width="9.28125" style="0" bestFit="1" customWidth="1"/>
  </cols>
  <sheetData>
    <row r="1" ht="18">
      <c r="A1" s="1" t="s">
        <v>20</v>
      </c>
    </row>
    <row r="2" spans="1:12" ht="12.75">
      <c r="A2" s="2"/>
      <c r="B2" s="3"/>
      <c r="C2" s="3"/>
      <c r="D2" s="3"/>
      <c r="E2" s="3"/>
      <c r="F2" s="3"/>
      <c r="G2" s="3"/>
      <c r="H2" s="3"/>
      <c r="I2" s="3"/>
      <c r="J2" s="3"/>
      <c r="K2" s="3"/>
      <c r="L2" s="2"/>
    </row>
    <row r="3" spans="1:16" ht="12.75">
      <c r="A3" s="2" t="s">
        <v>3</v>
      </c>
      <c r="B3" s="3"/>
      <c r="C3" s="3"/>
      <c r="D3" s="3"/>
      <c r="E3" s="3"/>
      <c r="F3" s="3"/>
      <c r="G3" s="3"/>
      <c r="H3" s="3"/>
      <c r="I3" s="2"/>
      <c r="K3" s="3"/>
      <c r="P3" s="3"/>
    </row>
    <row r="4" spans="1:16" ht="12.75">
      <c r="A4" s="7" t="s">
        <v>6</v>
      </c>
      <c r="B4" s="3">
        <v>66.1</v>
      </c>
      <c r="C4" s="3" t="s">
        <v>15</v>
      </c>
      <c r="E4" s="3"/>
      <c r="F4" s="3"/>
      <c r="G4" s="3"/>
      <c r="H4" s="3"/>
      <c r="I4" s="3"/>
      <c r="K4" s="15"/>
      <c r="L4" s="15"/>
      <c r="M4" s="15"/>
      <c r="P4" s="15"/>
    </row>
    <row r="5" spans="1:16" ht="15.75">
      <c r="A5" s="6" t="s">
        <v>7</v>
      </c>
      <c r="B5" s="12">
        <v>2.784</v>
      </c>
      <c r="C5" s="3" t="s">
        <v>16</v>
      </c>
      <c r="E5" s="3"/>
      <c r="F5" s="3"/>
      <c r="G5" s="3"/>
      <c r="H5" s="3"/>
      <c r="I5" s="3"/>
      <c r="J5" s="3"/>
      <c r="K5" s="4"/>
      <c r="L5" s="4"/>
      <c r="M5" s="4"/>
      <c r="P5" s="4"/>
    </row>
    <row r="6" spans="1:13" ht="12.75">
      <c r="A6" s="7" t="s">
        <v>8</v>
      </c>
      <c r="B6" s="12">
        <f>0.58/2</f>
        <v>0.29</v>
      </c>
      <c r="C6" s="3" t="s">
        <v>17</v>
      </c>
      <c r="E6" s="3"/>
      <c r="F6" s="3"/>
      <c r="G6" s="3"/>
      <c r="H6" s="3"/>
      <c r="I6" s="3"/>
      <c r="J6" s="3"/>
      <c r="K6" s="3"/>
      <c r="M6" s="4"/>
    </row>
    <row r="7" spans="1:13" ht="12.75">
      <c r="A7" s="7" t="s">
        <v>9</v>
      </c>
      <c r="B7" s="12">
        <v>3.5</v>
      </c>
      <c r="C7" s="3" t="s">
        <v>18</v>
      </c>
      <c r="E7" s="3"/>
      <c r="F7" s="3"/>
      <c r="G7" s="3"/>
      <c r="H7" s="3"/>
      <c r="I7" s="3"/>
      <c r="J7" s="3"/>
      <c r="K7" s="3"/>
      <c r="M7" s="4"/>
    </row>
    <row r="8" spans="1:11" ht="15.75">
      <c r="A8" s="6" t="s">
        <v>10</v>
      </c>
      <c r="B8" s="3">
        <v>10</v>
      </c>
      <c r="C8" s="3" t="s">
        <v>19</v>
      </c>
      <c r="E8" s="3"/>
      <c r="F8" s="3"/>
      <c r="G8" s="3"/>
      <c r="H8" s="3"/>
      <c r="I8" s="3"/>
      <c r="J8" s="3"/>
      <c r="K8" s="3"/>
    </row>
    <row r="10" spans="2:15" ht="12.75">
      <c r="B10" s="10" t="s">
        <v>0</v>
      </c>
      <c r="C10" t="s">
        <v>1</v>
      </c>
      <c r="H10" t="s">
        <v>4</v>
      </c>
      <c r="N10" t="s">
        <v>11</v>
      </c>
      <c r="O10" t="s">
        <v>13</v>
      </c>
    </row>
    <row r="11" spans="2:15" ht="12.75">
      <c r="B11" s="10" t="s">
        <v>2</v>
      </c>
      <c r="C11" s="9">
        <v>1</v>
      </c>
      <c r="D11" s="9">
        <v>2</v>
      </c>
      <c r="E11" s="9">
        <v>3</v>
      </c>
      <c r="F11" s="9">
        <v>4</v>
      </c>
      <c r="G11" s="9">
        <v>5</v>
      </c>
      <c r="H11" s="9">
        <v>1</v>
      </c>
      <c r="I11" s="9">
        <v>2</v>
      </c>
      <c r="J11" s="9">
        <v>3</v>
      </c>
      <c r="K11" s="9">
        <v>4</v>
      </c>
      <c r="L11" s="9">
        <v>5</v>
      </c>
      <c r="M11" t="s">
        <v>5</v>
      </c>
      <c r="N11" t="s">
        <v>12</v>
      </c>
      <c r="O11" t="s">
        <v>14</v>
      </c>
    </row>
    <row r="12" spans="1:18" ht="12.75">
      <c r="A12">
        <v>1</v>
      </c>
      <c r="B12" s="13">
        <v>0.3</v>
      </c>
      <c r="C12" s="5">
        <v>78</v>
      </c>
      <c r="D12" s="5">
        <v>155</v>
      </c>
      <c r="E12" s="5">
        <v>236</v>
      </c>
      <c r="F12" s="5">
        <v>315</v>
      </c>
      <c r="G12" s="5">
        <v>394</v>
      </c>
      <c r="H12" s="4">
        <f aca="true" t="shared" si="0" ref="H12:H28">0.02*$B$4*C12/C$11</f>
        <v>103.11599999999999</v>
      </c>
      <c r="I12" s="4">
        <f aca="true" t="shared" si="1" ref="I12:I28">0.02*$B$4*D12/D$11</f>
        <v>102.45499999999998</v>
      </c>
      <c r="J12" s="4">
        <f aca="true" t="shared" si="2" ref="J12:J28">0.02*$B$4*E12/E$11</f>
        <v>103.99733333333332</v>
      </c>
      <c r="K12" s="4">
        <f aca="true" t="shared" si="3" ref="K12:K28">0.02*$B$4*F12/F$11</f>
        <v>104.10749999999999</v>
      </c>
      <c r="L12" s="4">
        <f aca="true" t="shared" si="4" ref="L12:L28">0.02*$B$4*G12/G$11</f>
        <v>104.1736</v>
      </c>
      <c r="M12" s="4">
        <f aca="true" t="shared" si="5" ref="M12:M28">AVERAGE(H12:L12)</f>
        <v>103.56988666666663</v>
      </c>
      <c r="N12" s="8">
        <f aca="true" t="shared" si="6" ref="N12:N28">(($B$5*M12^2)/(1000*PI()*$B$6^2))</f>
        <v>113.02912471101344</v>
      </c>
      <c r="O12" s="8">
        <f>(PI()*$B$8*A12*($B$7+$B$6))/($B$4*1.8)</f>
        <v>1.000725849479351</v>
      </c>
      <c r="P12" s="14"/>
      <c r="Q12" s="8"/>
      <c r="R12" s="11"/>
    </row>
    <row r="13" spans="1:18" ht="12.75">
      <c r="A13">
        <v>2</v>
      </c>
      <c r="B13" s="13">
        <v>1.3</v>
      </c>
      <c r="C13" s="5">
        <v>84</v>
      </c>
      <c r="D13" s="5">
        <v>170</v>
      </c>
      <c r="E13" s="5">
        <v>256</v>
      </c>
      <c r="F13" s="5">
        <v>341</v>
      </c>
      <c r="G13" s="5">
        <v>429</v>
      </c>
      <c r="H13" s="4">
        <f t="shared" si="0"/>
        <v>111.04799999999999</v>
      </c>
      <c r="I13" s="4">
        <f t="shared" si="1"/>
        <v>112.36999999999999</v>
      </c>
      <c r="J13" s="4">
        <f t="shared" si="2"/>
        <v>112.81066666666665</v>
      </c>
      <c r="K13" s="4">
        <f t="shared" si="3"/>
        <v>112.70049999999999</v>
      </c>
      <c r="L13" s="4">
        <f t="shared" si="4"/>
        <v>113.42759999999998</v>
      </c>
      <c r="M13" s="4">
        <f t="shared" si="5"/>
        <v>112.47135333333331</v>
      </c>
      <c r="N13" s="8">
        <f t="shared" si="6"/>
        <v>133.29295752355281</v>
      </c>
      <c r="O13" s="8">
        <f aca="true" t="shared" si="7" ref="O13:O28">(2*PI()*$B$8*A13*($B$7+$B$6))/($B$4*3.6)</f>
        <v>2.001451698958702</v>
      </c>
      <c r="P13" s="14"/>
      <c r="Q13" s="8"/>
      <c r="R13" s="11"/>
    </row>
    <row r="14" spans="1:18" ht="12.75">
      <c r="A14">
        <v>3</v>
      </c>
      <c r="B14" s="13">
        <v>2.3</v>
      </c>
      <c r="C14" s="5">
        <v>88</v>
      </c>
      <c r="D14" s="5">
        <v>177</v>
      </c>
      <c r="E14" s="5">
        <v>266</v>
      </c>
      <c r="F14" s="5">
        <v>362</v>
      </c>
      <c r="G14" s="5">
        <v>446</v>
      </c>
      <c r="H14" s="4">
        <f t="shared" si="0"/>
        <v>116.33599999999998</v>
      </c>
      <c r="I14" s="4">
        <f t="shared" si="1"/>
        <v>116.99699999999999</v>
      </c>
      <c r="J14" s="4">
        <f t="shared" si="2"/>
        <v>117.21733333333331</v>
      </c>
      <c r="K14" s="4">
        <f t="shared" si="3"/>
        <v>119.64099999999999</v>
      </c>
      <c r="L14" s="4">
        <f t="shared" si="4"/>
        <v>117.9224</v>
      </c>
      <c r="M14" s="4">
        <f t="shared" si="5"/>
        <v>117.62274666666667</v>
      </c>
      <c r="N14" s="8">
        <f t="shared" si="6"/>
        <v>145.7827020986539</v>
      </c>
      <c r="O14" s="8">
        <f t="shared" si="7"/>
        <v>3.0021775484380524</v>
      </c>
      <c r="P14" s="14"/>
      <c r="Q14" s="8"/>
      <c r="R14" s="11"/>
    </row>
    <row r="15" spans="1:18" ht="12.75">
      <c r="A15">
        <v>4</v>
      </c>
      <c r="B15" s="13">
        <v>3.3</v>
      </c>
      <c r="C15" s="5">
        <v>91</v>
      </c>
      <c r="D15" s="5">
        <v>183</v>
      </c>
      <c r="E15" s="5">
        <v>275</v>
      </c>
      <c r="F15" s="5">
        <v>367</v>
      </c>
      <c r="G15" s="5">
        <v>460</v>
      </c>
      <c r="H15" s="4">
        <f t="shared" si="0"/>
        <v>120.30199999999999</v>
      </c>
      <c r="I15" s="4">
        <f t="shared" si="1"/>
        <v>120.96299999999998</v>
      </c>
      <c r="J15" s="4">
        <f t="shared" si="2"/>
        <v>121.18333333333332</v>
      </c>
      <c r="K15" s="4">
        <f t="shared" si="3"/>
        <v>121.29349999999998</v>
      </c>
      <c r="L15" s="4">
        <f t="shared" si="4"/>
        <v>121.62399999999998</v>
      </c>
      <c r="M15" s="4">
        <f t="shared" si="5"/>
        <v>121.07316666666665</v>
      </c>
      <c r="N15" s="8">
        <f t="shared" si="6"/>
        <v>154.46111498789665</v>
      </c>
      <c r="O15" s="8">
        <f t="shared" si="7"/>
        <v>4.002903397917404</v>
      </c>
      <c r="P15" s="14"/>
      <c r="Q15" s="8"/>
      <c r="R15" s="11"/>
    </row>
    <row r="16" spans="1:18" ht="12.75">
      <c r="A16">
        <v>5</v>
      </c>
      <c r="B16" s="13">
        <v>4.3</v>
      </c>
      <c r="C16" s="5">
        <v>92</v>
      </c>
      <c r="D16" s="5">
        <v>186</v>
      </c>
      <c r="E16" s="5">
        <v>280</v>
      </c>
      <c r="F16" s="5">
        <v>373</v>
      </c>
      <c r="G16" s="5">
        <v>467</v>
      </c>
      <c r="H16" s="4">
        <f t="shared" si="0"/>
        <v>121.62399999999998</v>
      </c>
      <c r="I16" s="4">
        <f t="shared" si="1"/>
        <v>122.94599999999998</v>
      </c>
      <c r="J16" s="4">
        <f t="shared" si="2"/>
        <v>123.38666666666666</v>
      </c>
      <c r="K16" s="4">
        <f t="shared" si="3"/>
        <v>123.27649999999998</v>
      </c>
      <c r="L16" s="4">
        <f t="shared" si="4"/>
        <v>123.47479999999999</v>
      </c>
      <c r="M16" s="4">
        <f t="shared" si="5"/>
        <v>122.94159333333332</v>
      </c>
      <c r="N16" s="8">
        <f t="shared" si="6"/>
        <v>159.26525345413478</v>
      </c>
      <c r="O16" s="8">
        <f t="shared" si="7"/>
        <v>5.003629247396755</v>
      </c>
      <c r="P16" s="14"/>
      <c r="Q16" s="8"/>
      <c r="R16" s="11"/>
    </row>
    <row r="17" spans="1:18" ht="12.75">
      <c r="A17">
        <v>6</v>
      </c>
      <c r="B17" s="13">
        <v>5.3</v>
      </c>
      <c r="C17" s="5">
        <v>92</v>
      </c>
      <c r="D17" s="5">
        <v>185</v>
      </c>
      <c r="E17" s="5">
        <v>276</v>
      </c>
      <c r="F17" s="5">
        <v>369</v>
      </c>
      <c r="G17" s="5">
        <v>463</v>
      </c>
      <c r="H17" s="4">
        <f t="shared" si="0"/>
        <v>121.62399999999998</v>
      </c>
      <c r="I17" s="4">
        <f t="shared" si="1"/>
        <v>122.28499999999998</v>
      </c>
      <c r="J17" s="4">
        <f t="shared" si="2"/>
        <v>121.62399999999998</v>
      </c>
      <c r="K17" s="4">
        <f t="shared" si="3"/>
        <v>121.95449999999998</v>
      </c>
      <c r="L17" s="4">
        <f t="shared" si="4"/>
        <v>122.41719999999998</v>
      </c>
      <c r="M17" s="4">
        <f t="shared" si="5"/>
        <v>121.98093999999999</v>
      </c>
      <c r="N17" s="8">
        <f t="shared" si="6"/>
        <v>156.78601214589418</v>
      </c>
      <c r="O17" s="8">
        <f t="shared" si="7"/>
        <v>6.004355096876105</v>
      </c>
      <c r="P17" s="14"/>
      <c r="Q17" s="8"/>
      <c r="R17" s="11"/>
    </row>
    <row r="18" spans="1:18" ht="12.75">
      <c r="A18">
        <v>7</v>
      </c>
      <c r="B18" s="13">
        <v>6.3</v>
      </c>
      <c r="C18" s="5">
        <v>94</v>
      </c>
      <c r="D18" s="5">
        <v>189</v>
      </c>
      <c r="E18" s="5">
        <v>284</v>
      </c>
      <c r="F18" s="5">
        <v>379</v>
      </c>
      <c r="G18" s="5">
        <v>475</v>
      </c>
      <c r="H18" s="4">
        <f t="shared" si="0"/>
        <v>124.26799999999999</v>
      </c>
      <c r="I18" s="4">
        <f t="shared" si="1"/>
        <v>124.92899999999999</v>
      </c>
      <c r="J18" s="4">
        <f t="shared" si="2"/>
        <v>125.14933333333333</v>
      </c>
      <c r="K18" s="4">
        <f t="shared" si="3"/>
        <v>125.25949999999999</v>
      </c>
      <c r="L18" s="4">
        <f t="shared" si="4"/>
        <v>125.58999999999999</v>
      </c>
      <c r="M18" s="4">
        <f t="shared" si="5"/>
        <v>125.03916666666666</v>
      </c>
      <c r="N18" s="8">
        <f t="shared" si="6"/>
        <v>164.74623705004646</v>
      </c>
      <c r="O18" s="8">
        <f t="shared" si="7"/>
        <v>7.005080946355456</v>
      </c>
      <c r="P18" s="14"/>
      <c r="Q18" s="8"/>
      <c r="R18" s="11"/>
    </row>
    <row r="19" spans="1:18" ht="12.75">
      <c r="A19">
        <v>8</v>
      </c>
      <c r="B19" s="13">
        <v>7.3</v>
      </c>
      <c r="C19" s="5">
        <v>94</v>
      </c>
      <c r="D19" s="5">
        <v>190</v>
      </c>
      <c r="E19" s="5">
        <v>285</v>
      </c>
      <c r="F19" s="5">
        <v>380</v>
      </c>
      <c r="G19" s="5">
        <v>477</v>
      </c>
      <c r="H19" s="4">
        <f t="shared" si="0"/>
        <v>124.26799999999999</v>
      </c>
      <c r="I19" s="4">
        <f t="shared" si="1"/>
        <v>125.58999999999999</v>
      </c>
      <c r="J19" s="4">
        <f t="shared" si="2"/>
        <v>125.58999999999999</v>
      </c>
      <c r="K19" s="4">
        <f t="shared" si="3"/>
        <v>125.58999999999999</v>
      </c>
      <c r="L19" s="4">
        <f t="shared" si="4"/>
        <v>126.1188</v>
      </c>
      <c r="M19" s="4">
        <f t="shared" si="5"/>
        <v>125.43136</v>
      </c>
      <c r="N19" s="8">
        <f t="shared" si="6"/>
        <v>165.78133202084638</v>
      </c>
      <c r="O19" s="8">
        <f t="shared" si="7"/>
        <v>8.005806795834808</v>
      </c>
      <c r="P19" s="14"/>
      <c r="Q19" s="8"/>
      <c r="R19" s="11"/>
    </row>
    <row r="20" spans="1:18" ht="12.75">
      <c r="A20">
        <v>9</v>
      </c>
      <c r="B20" s="13">
        <v>8.3</v>
      </c>
      <c r="C20" s="5">
        <v>95</v>
      </c>
      <c r="D20" s="5">
        <v>191</v>
      </c>
      <c r="E20" s="5">
        <v>287</v>
      </c>
      <c r="F20" s="5">
        <v>382</v>
      </c>
      <c r="G20" s="5">
        <v>480</v>
      </c>
      <c r="H20" s="4">
        <f t="shared" si="0"/>
        <v>125.58999999999999</v>
      </c>
      <c r="I20" s="4">
        <f t="shared" si="1"/>
        <v>126.25099999999999</v>
      </c>
      <c r="J20" s="4">
        <f t="shared" si="2"/>
        <v>126.4713333333333</v>
      </c>
      <c r="K20" s="4">
        <f t="shared" si="3"/>
        <v>126.25099999999999</v>
      </c>
      <c r="L20" s="4">
        <f t="shared" si="4"/>
        <v>126.91199999999999</v>
      </c>
      <c r="M20" s="4">
        <f t="shared" si="5"/>
        <v>126.29506666666666</v>
      </c>
      <c r="N20" s="8">
        <f t="shared" si="6"/>
        <v>168.07229697230233</v>
      </c>
      <c r="O20" s="8">
        <f t="shared" si="7"/>
        <v>9.00653264531416</v>
      </c>
      <c r="P20" s="14"/>
      <c r="Q20" s="8"/>
      <c r="R20" s="11"/>
    </row>
    <row r="21" spans="1:18" ht="12.75">
      <c r="A21">
        <v>10</v>
      </c>
      <c r="B21" s="13">
        <v>9.3</v>
      </c>
      <c r="C21" s="5">
        <v>96</v>
      </c>
      <c r="D21" s="5">
        <v>193</v>
      </c>
      <c r="E21" s="5">
        <v>289</v>
      </c>
      <c r="F21" s="5">
        <v>387</v>
      </c>
      <c r="G21" s="5">
        <v>485</v>
      </c>
      <c r="H21" s="4">
        <f t="shared" si="0"/>
        <v>126.91199999999998</v>
      </c>
      <c r="I21" s="4">
        <f t="shared" si="1"/>
        <v>127.57299999999998</v>
      </c>
      <c r="J21" s="4">
        <f t="shared" si="2"/>
        <v>127.35266666666665</v>
      </c>
      <c r="K21" s="4">
        <f t="shared" si="3"/>
        <v>127.90349999999998</v>
      </c>
      <c r="L21" s="4">
        <f t="shared" si="4"/>
        <v>128.23399999999998</v>
      </c>
      <c r="M21" s="4">
        <f t="shared" si="5"/>
        <v>127.59503333333332</v>
      </c>
      <c r="N21" s="8">
        <f t="shared" si="6"/>
        <v>171.55007088546606</v>
      </c>
      <c r="O21" s="8">
        <f t="shared" si="7"/>
        <v>10.00725849479351</v>
      </c>
      <c r="P21" s="14"/>
      <c r="Q21" s="8"/>
      <c r="R21" s="11"/>
    </row>
    <row r="22" spans="1:18" ht="12.75">
      <c r="A22">
        <v>15</v>
      </c>
      <c r="B22" s="13">
        <v>14.3</v>
      </c>
      <c r="C22" s="5">
        <v>98</v>
      </c>
      <c r="D22" s="5">
        <v>197</v>
      </c>
      <c r="E22" s="5">
        <v>295</v>
      </c>
      <c r="F22" s="5">
        <v>396</v>
      </c>
      <c r="G22" s="5">
        <v>497</v>
      </c>
      <c r="H22" s="4">
        <f t="shared" si="0"/>
        <v>129.55599999999998</v>
      </c>
      <c r="I22" s="4">
        <f t="shared" si="1"/>
        <v>130.21699999999998</v>
      </c>
      <c r="J22" s="4">
        <f t="shared" si="2"/>
        <v>129.99666666666664</v>
      </c>
      <c r="K22" s="4">
        <f t="shared" si="3"/>
        <v>130.878</v>
      </c>
      <c r="L22" s="4">
        <f t="shared" si="4"/>
        <v>131.40679999999998</v>
      </c>
      <c r="M22" s="4">
        <f t="shared" si="5"/>
        <v>130.4108933333333</v>
      </c>
      <c r="N22" s="8">
        <f t="shared" si="6"/>
        <v>179.20540417549165</v>
      </c>
      <c r="O22" s="8">
        <f t="shared" si="7"/>
        <v>15.010887742190263</v>
      </c>
      <c r="P22" s="14"/>
      <c r="Q22" s="8"/>
      <c r="R22" s="11"/>
    </row>
    <row r="23" spans="1:18" ht="12.75">
      <c r="A23">
        <v>20</v>
      </c>
      <c r="B23" s="13">
        <v>19.3</v>
      </c>
      <c r="C23" s="5">
        <v>100</v>
      </c>
      <c r="D23" s="5">
        <v>202</v>
      </c>
      <c r="E23" s="5">
        <v>304</v>
      </c>
      <c r="F23" s="5">
        <v>406</v>
      </c>
      <c r="G23" s="5">
        <v>509</v>
      </c>
      <c r="H23" s="4">
        <f t="shared" si="0"/>
        <v>132.2</v>
      </c>
      <c r="I23" s="4">
        <f t="shared" si="1"/>
        <v>133.522</v>
      </c>
      <c r="J23" s="4">
        <f t="shared" si="2"/>
        <v>133.96266666666665</v>
      </c>
      <c r="K23" s="4">
        <f t="shared" si="3"/>
        <v>134.183</v>
      </c>
      <c r="L23" s="4">
        <f t="shared" si="4"/>
        <v>134.57959999999997</v>
      </c>
      <c r="M23" s="4">
        <f t="shared" si="5"/>
        <v>133.68945333333332</v>
      </c>
      <c r="N23" s="8">
        <f t="shared" si="6"/>
        <v>188.32919814662475</v>
      </c>
      <c r="O23" s="8">
        <f t="shared" si="7"/>
        <v>20.01451698958702</v>
      </c>
      <c r="P23" s="14"/>
      <c r="Q23" s="8"/>
      <c r="R23" s="11"/>
    </row>
    <row r="24" spans="1:18" ht="12.75">
      <c r="A24">
        <v>25</v>
      </c>
      <c r="B24" s="13">
        <v>24.3</v>
      </c>
      <c r="C24" s="5">
        <v>103</v>
      </c>
      <c r="D24" s="5">
        <v>203</v>
      </c>
      <c r="E24" s="5">
        <v>311</v>
      </c>
      <c r="F24" s="5">
        <v>414</v>
      </c>
      <c r="G24" s="5">
        <v>518</v>
      </c>
      <c r="H24" s="4">
        <f t="shared" si="0"/>
        <v>136.166</v>
      </c>
      <c r="I24" s="4">
        <f t="shared" si="1"/>
        <v>134.183</v>
      </c>
      <c r="J24" s="4">
        <f t="shared" si="2"/>
        <v>137.0473333333333</v>
      </c>
      <c r="K24" s="4">
        <f t="shared" si="3"/>
        <v>136.82699999999997</v>
      </c>
      <c r="L24" s="4">
        <f t="shared" si="4"/>
        <v>136.95919999999998</v>
      </c>
      <c r="M24" s="4">
        <f t="shared" si="5"/>
        <v>136.23650666666666</v>
      </c>
      <c r="N24" s="8">
        <f t="shared" si="6"/>
        <v>195.5736587654941</v>
      </c>
      <c r="O24" s="8">
        <f t="shared" si="7"/>
        <v>25.01814623698377</v>
      </c>
      <c r="P24" s="14"/>
      <c r="Q24" s="8"/>
      <c r="R24" s="11"/>
    </row>
    <row r="25" spans="1:18" ht="12.75">
      <c r="A25">
        <v>30</v>
      </c>
      <c r="B25" s="13">
        <v>29.3</v>
      </c>
      <c r="C25" s="5">
        <v>104</v>
      </c>
      <c r="D25" s="5">
        <v>210</v>
      </c>
      <c r="E25" s="5">
        <v>316</v>
      </c>
      <c r="F25" s="5"/>
      <c r="G25" s="5">
        <v>528</v>
      </c>
      <c r="H25" s="4">
        <f t="shared" si="0"/>
        <v>137.48799999999997</v>
      </c>
      <c r="I25" s="4">
        <f t="shared" si="1"/>
        <v>138.80999999999997</v>
      </c>
      <c r="J25" s="4">
        <f t="shared" si="2"/>
        <v>139.25066666666666</v>
      </c>
      <c r="K25" s="4"/>
      <c r="L25" s="4">
        <f t="shared" si="4"/>
        <v>139.6032</v>
      </c>
      <c r="M25" s="4">
        <f t="shared" si="5"/>
        <v>138.78796666666665</v>
      </c>
      <c r="N25" s="8">
        <f t="shared" si="6"/>
        <v>202.9677272425469</v>
      </c>
      <c r="O25" s="8">
        <f t="shared" si="7"/>
        <v>30.021775484380527</v>
      </c>
      <c r="P25" s="14"/>
      <c r="Q25" s="8"/>
      <c r="R25" s="11"/>
    </row>
    <row r="26" spans="1:18" ht="12.75">
      <c r="A26">
        <v>35</v>
      </c>
      <c r="B26" s="13">
        <v>34.3</v>
      </c>
      <c r="C26" s="5">
        <v>106</v>
      </c>
      <c r="D26" s="5">
        <v>212</v>
      </c>
      <c r="E26" s="5">
        <v>318</v>
      </c>
      <c r="F26" s="5">
        <v>424</v>
      </c>
      <c r="G26" s="5">
        <v>530</v>
      </c>
      <c r="H26" s="4">
        <f t="shared" si="0"/>
        <v>140.13199999999998</v>
      </c>
      <c r="I26" s="4">
        <f t="shared" si="1"/>
        <v>140.13199999999998</v>
      </c>
      <c r="J26" s="4">
        <f t="shared" si="2"/>
        <v>140.13199999999998</v>
      </c>
      <c r="K26" s="4">
        <f t="shared" si="3"/>
        <v>140.13199999999998</v>
      </c>
      <c r="L26" s="4">
        <f t="shared" si="4"/>
        <v>140.132</v>
      </c>
      <c r="M26" s="4">
        <f t="shared" si="5"/>
        <v>140.13199999999998</v>
      </c>
      <c r="N26" s="8">
        <f t="shared" si="6"/>
        <v>206.91787196117315</v>
      </c>
      <c r="O26" s="8">
        <f t="shared" si="7"/>
        <v>35.02540473177728</v>
      </c>
      <c r="P26" s="14"/>
      <c r="Q26" s="8"/>
      <c r="R26" s="11"/>
    </row>
    <row r="27" spans="1:18" ht="12.75">
      <c r="A27">
        <v>40</v>
      </c>
      <c r="B27" s="13">
        <v>39.3</v>
      </c>
      <c r="C27" s="5">
        <v>107</v>
      </c>
      <c r="D27" s="5">
        <v>214</v>
      </c>
      <c r="E27" s="5">
        <v>323</v>
      </c>
      <c r="F27" s="5">
        <v>430</v>
      </c>
      <c r="G27" s="5">
        <v>538</v>
      </c>
      <c r="H27" s="4">
        <f t="shared" si="0"/>
        <v>141.45399999999998</v>
      </c>
      <c r="I27" s="4">
        <f t="shared" si="1"/>
        <v>141.45399999999998</v>
      </c>
      <c r="J27" s="4">
        <f t="shared" si="2"/>
        <v>142.33533333333332</v>
      </c>
      <c r="K27" s="4">
        <f t="shared" si="3"/>
        <v>142.11499999999998</v>
      </c>
      <c r="L27" s="4">
        <f t="shared" si="4"/>
        <v>142.24719999999996</v>
      </c>
      <c r="M27" s="4">
        <f t="shared" si="5"/>
        <v>141.92110666666662</v>
      </c>
      <c r="N27" s="8">
        <f t="shared" si="6"/>
        <v>212.23516363968184</v>
      </c>
      <c r="O27" s="8">
        <f t="shared" si="7"/>
        <v>40.02903397917404</v>
      </c>
      <c r="P27" s="14"/>
      <c r="Q27" s="8"/>
      <c r="R27" s="11"/>
    </row>
    <row r="28" spans="1:18" ht="12.75">
      <c r="A28">
        <v>45</v>
      </c>
      <c r="B28" s="13">
        <v>44.3</v>
      </c>
      <c r="C28" s="5">
        <v>108</v>
      </c>
      <c r="D28" s="5">
        <v>216</v>
      </c>
      <c r="E28" s="5">
        <v>325</v>
      </c>
      <c r="F28" s="5">
        <v>434</v>
      </c>
      <c r="G28" s="5">
        <v>542</v>
      </c>
      <c r="H28" s="4">
        <f t="shared" si="0"/>
        <v>142.77599999999998</v>
      </c>
      <c r="I28" s="4">
        <f t="shared" si="1"/>
        <v>142.77599999999998</v>
      </c>
      <c r="J28" s="4">
        <f t="shared" si="2"/>
        <v>143.21666666666664</v>
      </c>
      <c r="K28" s="4">
        <f t="shared" si="3"/>
        <v>143.43699999999998</v>
      </c>
      <c r="L28" s="4">
        <f t="shared" si="4"/>
        <v>143.30479999999997</v>
      </c>
      <c r="M28" s="4">
        <f t="shared" si="5"/>
        <v>143.10209333333333</v>
      </c>
      <c r="N28" s="8">
        <f t="shared" si="6"/>
        <v>215.78206057103782</v>
      </c>
      <c r="O28" s="8">
        <f t="shared" si="7"/>
        <v>45.03266322657079</v>
      </c>
      <c r="P28" s="14"/>
      <c r="Q28" s="8"/>
      <c r="R28" s="11"/>
    </row>
    <row r="29" spans="8:18" ht="12.75">
      <c r="H29" s="4"/>
      <c r="I29" s="4"/>
      <c r="J29" s="4"/>
      <c r="K29" s="4"/>
      <c r="L29" s="4"/>
      <c r="M29" s="4"/>
      <c r="N29" s="8"/>
      <c r="O29" s="8"/>
      <c r="P29" s="14"/>
      <c r="Q29" s="11"/>
      <c r="R29" s="11"/>
    </row>
    <row r="30" spans="8:18" ht="12.75">
      <c r="H30" s="4"/>
      <c r="I30" s="4"/>
      <c r="J30" s="4"/>
      <c r="K30" s="4"/>
      <c r="L30" s="4"/>
      <c r="M30" s="4"/>
      <c r="N30" s="8"/>
      <c r="O30" s="8"/>
      <c r="P30" s="14"/>
      <c r="Q30" s="11"/>
      <c r="R30" s="11"/>
    </row>
    <row r="31" spans="8:18" ht="12.75">
      <c r="H31" s="4"/>
      <c r="I31" s="4"/>
      <c r="J31" s="4"/>
      <c r="K31" s="4"/>
      <c r="L31" s="4"/>
      <c r="M31" s="4"/>
      <c r="N31" s="8"/>
      <c r="O31" s="8"/>
      <c r="P31" s="14"/>
      <c r="Q31" s="11"/>
      <c r="R31" s="11"/>
    </row>
    <row r="32" spans="8:18" ht="12.75">
      <c r="H32" s="4"/>
      <c r="I32" s="4"/>
      <c r="J32" s="4"/>
      <c r="K32" s="4"/>
      <c r="L32" s="4"/>
      <c r="M32" s="4"/>
      <c r="N32" s="8"/>
      <c r="O32" s="8"/>
      <c r="P32" s="14"/>
      <c r="Q32" s="8"/>
      <c r="R32" s="11"/>
    </row>
    <row r="33" spans="8:18" ht="12.75">
      <c r="H33" s="4"/>
      <c r="I33" s="4"/>
      <c r="J33" s="4"/>
      <c r="K33" s="4"/>
      <c r="L33" s="4"/>
      <c r="M33" s="4"/>
      <c r="N33" s="8"/>
      <c r="O33" s="8"/>
      <c r="P33" s="14"/>
      <c r="Q33" s="8"/>
      <c r="R33" s="11"/>
    </row>
    <row r="34" spans="8:18" ht="12.75">
      <c r="H34" s="4"/>
      <c r="I34" s="4"/>
      <c r="J34" s="4"/>
      <c r="K34" s="4"/>
      <c r="L34" s="4"/>
      <c r="M34" s="4"/>
      <c r="N34" s="8"/>
      <c r="O34" s="8"/>
      <c r="P34" s="14"/>
      <c r="Q34" s="8"/>
      <c r="R34" s="11"/>
    </row>
  </sheetData>
  <printOptions/>
  <pageMargins left="0.7874015748031497" right="0.1968503937007874" top="0.3937007874015748" bottom="0.3937007874015748" header="0" footer="0"/>
  <pageSetup fitToHeight="2" fitToWidth="1" horizontalDpi="300" verticalDpi="300" orientation="portrait" paperSize="9" scale="6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59"/>
  <sheetViews>
    <sheetView workbookViewId="0" topLeftCell="A1">
      <selection activeCell="A2" sqref="A2"/>
    </sheetView>
  </sheetViews>
  <sheetFormatPr defaultColWidth="9.140625" defaultRowHeight="12.75"/>
  <cols>
    <col min="1" max="1" width="3.7109375" style="0" customWidth="1"/>
    <col min="2" max="13" width="6.7109375" style="0" customWidth="1"/>
    <col min="14" max="15" width="9.28125" style="0" bestFit="1" customWidth="1"/>
  </cols>
  <sheetData>
    <row r="1" ht="18">
      <c r="A1" s="1" t="s">
        <v>20</v>
      </c>
    </row>
    <row r="2" spans="1:12" ht="12.75">
      <c r="A2" s="2"/>
      <c r="B2" s="3"/>
      <c r="C2" s="3"/>
      <c r="D2" s="3"/>
      <c r="E2" s="3"/>
      <c r="F2" s="3"/>
      <c r="G2" s="3"/>
      <c r="H2" s="3"/>
      <c r="I2" s="3"/>
      <c r="J2" s="3"/>
      <c r="K2" s="3"/>
      <c r="L2" s="2"/>
    </row>
    <row r="3" spans="1:16" ht="12.75">
      <c r="A3" s="2" t="s">
        <v>3</v>
      </c>
      <c r="B3" s="3"/>
      <c r="C3" s="3"/>
      <c r="D3" s="3"/>
      <c r="E3" s="3"/>
      <c r="F3" s="3"/>
      <c r="G3" s="3"/>
      <c r="H3" s="3"/>
      <c r="I3" s="2"/>
      <c r="K3" s="3"/>
      <c r="P3" s="3"/>
    </row>
    <row r="4" spans="1:16" ht="12.75">
      <c r="A4" s="7" t="s">
        <v>6</v>
      </c>
      <c r="B4" s="3">
        <v>66.1</v>
      </c>
      <c r="C4" s="3" t="s">
        <v>15</v>
      </c>
      <c r="E4" s="3"/>
      <c r="F4" s="3"/>
      <c r="G4" s="3"/>
      <c r="H4" s="3"/>
      <c r="I4" s="3"/>
      <c r="K4" s="15"/>
      <c r="L4" s="15"/>
      <c r="M4" s="15"/>
      <c r="P4" s="15"/>
    </row>
    <row r="5" spans="1:16" ht="15.75">
      <c r="A5" s="6" t="s">
        <v>7</v>
      </c>
      <c r="B5" s="12">
        <v>2.784</v>
      </c>
      <c r="C5" s="3" t="s">
        <v>16</v>
      </c>
      <c r="E5" s="3"/>
      <c r="F5" s="3"/>
      <c r="G5" s="3"/>
      <c r="H5" s="3"/>
      <c r="I5" s="3"/>
      <c r="J5" s="3"/>
      <c r="K5" s="4"/>
      <c r="L5" s="4"/>
      <c r="M5" s="4"/>
      <c r="P5" s="4"/>
    </row>
    <row r="6" spans="1:13" ht="12.75">
      <c r="A6" s="7" t="s">
        <v>8</v>
      </c>
      <c r="B6" s="12">
        <f>0.58/2</f>
        <v>0.29</v>
      </c>
      <c r="C6" s="3" t="s">
        <v>17</v>
      </c>
      <c r="E6" s="3"/>
      <c r="F6" s="3"/>
      <c r="G6" s="3"/>
      <c r="H6" s="3"/>
      <c r="I6" s="3"/>
      <c r="J6" s="3"/>
      <c r="K6" s="3"/>
      <c r="M6" s="4"/>
    </row>
    <row r="7" spans="1:13" ht="12.75">
      <c r="A7" s="7" t="s">
        <v>9</v>
      </c>
      <c r="B7" s="12">
        <v>3.5</v>
      </c>
      <c r="C7" s="3" t="s">
        <v>18</v>
      </c>
      <c r="E7" s="3"/>
      <c r="F7" s="3"/>
      <c r="G7" s="3"/>
      <c r="H7" s="3"/>
      <c r="I7" s="3"/>
      <c r="J7" s="3"/>
      <c r="K7" s="3"/>
      <c r="M7" s="4"/>
    </row>
    <row r="8" spans="1:11" ht="15.75">
      <c r="A8" s="6" t="s">
        <v>10</v>
      </c>
      <c r="B8" s="3">
        <v>10</v>
      </c>
      <c r="C8" s="3" t="s">
        <v>19</v>
      </c>
      <c r="E8" s="3"/>
      <c r="F8" s="3"/>
      <c r="G8" s="3"/>
      <c r="H8" s="3"/>
      <c r="I8" s="3"/>
      <c r="J8" s="3"/>
      <c r="K8" s="3"/>
    </row>
    <row r="10" spans="2:15" ht="12.75">
      <c r="B10" s="10" t="s">
        <v>0</v>
      </c>
      <c r="C10" t="s">
        <v>1</v>
      </c>
      <c r="H10" t="s">
        <v>4</v>
      </c>
      <c r="N10" t="s">
        <v>11</v>
      </c>
      <c r="O10" t="s">
        <v>13</v>
      </c>
    </row>
    <row r="11" spans="2:15" ht="12.75">
      <c r="B11" s="10" t="s">
        <v>2</v>
      </c>
      <c r="C11" s="9">
        <v>1</v>
      </c>
      <c r="D11" s="9">
        <v>2</v>
      </c>
      <c r="E11" s="9">
        <v>3</v>
      </c>
      <c r="F11" s="9">
        <v>4</v>
      </c>
      <c r="G11" s="9">
        <v>5</v>
      </c>
      <c r="H11" s="9">
        <v>1</v>
      </c>
      <c r="I11" s="9">
        <v>2</v>
      </c>
      <c r="J11" s="9">
        <v>3</v>
      </c>
      <c r="K11" s="9">
        <v>4</v>
      </c>
      <c r="L11" s="9">
        <v>5</v>
      </c>
      <c r="M11" t="s">
        <v>5</v>
      </c>
      <c r="N11" t="s">
        <v>12</v>
      </c>
      <c r="O11" t="s">
        <v>14</v>
      </c>
    </row>
    <row r="12" spans="1:18" ht="12.75">
      <c r="A12">
        <v>1</v>
      </c>
      <c r="B12" s="13">
        <v>0.405</v>
      </c>
      <c r="C12" s="5">
        <v>81</v>
      </c>
      <c r="D12" s="5">
        <v>161</v>
      </c>
      <c r="E12" s="5">
        <v>242</v>
      </c>
      <c r="F12" s="5"/>
      <c r="G12" s="5">
        <v>406</v>
      </c>
      <c r="H12" s="4">
        <f aca="true" t="shared" si="0" ref="H12:H46">0.02*$B$4*C12/C$11</f>
        <v>107.082</v>
      </c>
      <c r="I12" s="4">
        <f aca="true" t="shared" si="1" ref="I12:I46">0.02*$B$4*D12/D$11</f>
        <v>106.42099999999999</v>
      </c>
      <c r="J12" s="4">
        <f aca="true" t="shared" si="2" ref="J12:J46">0.02*$B$4*E12/E$11</f>
        <v>106.64133333333332</v>
      </c>
      <c r="K12" s="4"/>
      <c r="L12" s="4">
        <f aca="true" t="shared" si="3" ref="L12:L46">0.02*$B$4*G12/G$11</f>
        <v>107.34639999999999</v>
      </c>
      <c r="M12" s="4">
        <f aca="true" t="shared" si="4" ref="M12:M46">AVERAGE(H12:L12)</f>
        <v>106.87268333333333</v>
      </c>
      <c r="N12" s="8">
        <f aca="true" t="shared" si="5" ref="N12:N46">(($B$5*M12^2)/(1000*PI()*$B$6^2))</f>
        <v>120.35296385168647</v>
      </c>
      <c r="O12" s="8">
        <f>(PI()*$B$8*A12*($B$7+$B$6))/($B$4*1.8)</f>
        <v>1.000725849479351</v>
      </c>
      <c r="P12" s="14"/>
      <c r="Q12" s="8"/>
      <c r="R12" s="11"/>
    </row>
    <row r="13" spans="1:18" ht="12.75">
      <c r="A13">
        <v>2</v>
      </c>
      <c r="B13" s="13">
        <v>0.905</v>
      </c>
      <c r="C13" s="5">
        <v>88</v>
      </c>
      <c r="D13" s="5">
        <v>177</v>
      </c>
      <c r="E13" s="5">
        <v>268</v>
      </c>
      <c r="F13" s="5">
        <v>358</v>
      </c>
      <c r="G13" s="5">
        <v>446</v>
      </c>
      <c r="H13" s="4">
        <f t="shared" si="0"/>
        <v>116.33599999999998</v>
      </c>
      <c r="I13" s="4">
        <f t="shared" si="1"/>
        <v>116.99699999999999</v>
      </c>
      <c r="J13" s="4">
        <f t="shared" si="2"/>
        <v>118.09866666666665</v>
      </c>
      <c r="K13" s="4">
        <f aca="true" t="shared" si="6" ref="K13:K46">0.02*$B$4*F13/F$11</f>
        <v>118.31899999999999</v>
      </c>
      <c r="L13" s="4">
        <f t="shared" si="3"/>
        <v>117.9224</v>
      </c>
      <c r="M13" s="4">
        <f t="shared" si="4"/>
        <v>117.53461333333333</v>
      </c>
      <c r="N13" s="8">
        <f t="shared" si="5"/>
        <v>145.56431743587677</v>
      </c>
      <c r="O13" s="8">
        <f aca="true" t="shared" si="7" ref="O13:O46">(2*PI()*$B$8*A13*($B$7+$B$6))/($B$4*3.6)</f>
        <v>2.001451698958702</v>
      </c>
      <c r="P13" s="14"/>
      <c r="Q13" s="8"/>
      <c r="R13" s="11"/>
    </row>
    <row r="14" spans="1:18" ht="12.75">
      <c r="A14">
        <v>3</v>
      </c>
      <c r="B14" s="13">
        <v>1.405</v>
      </c>
      <c r="C14" s="5">
        <v>92</v>
      </c>
      <c r="D14" s="5">
        <v>185</v>
      </c>
      <c r="E14" s="5">
        <v>278</v>
      </c>
      <c r="F14" s="5">
        <v>372</v>
      </c>
      <c r="G14" s="5">
        <v>464</v>
      </c>
      <c r="H14" s="4">
        <f t="shared" si="0"/>
        <v>121.62399999999998</v>
      </c>
      <c r="I14" s="4">
        <f t="shared" si="1"/>
        <v>122.28499999999998</v>
      </c>
      <c r="J14" s="4">
        <f t="shared" si="2"/>
        <v>122.50533333333333</v>
      </c>
      <c r="K14" s="4">
        <f t="shared" si="6"/>
        <v>122.94599999999998</v>
      </c>
      <c r="L14" s="4">
        <f t="shared" si="3"/>
        <v>122.68159999999997</v>
      </c>
      <c r="M14" s="4">
        <f t="shared" si="4"/>
        <v>122.40838666666664</v>
      </c>
      <c r="N14" s="8">
        <f t="shared" si="5"/>
        <v>157.8867592003285</v>
      </c>
      <c r="O14" s="8">
        <f t="shared" si="7"/>
        <v>3.0021775484380524</v>
      </c>
      <c r="P14" s="14"/>
      <c r="Q14" s="8"/>
      <c r="R14" s="11"/>
    </row>
    <row r="15" spans="1:18" ht="12.75">
      <c r="A15">
        <v>4</v>
      </c>
      <c r="B15" s="13">
        <v>1.905</v>
      </c>
      <c r="C15" s="5">
        <v>94</v>
      </c>
      <c r="D15" s="5"/>
      <c r="E15" s="5">
        <v>283</v>
      </c>
      <c r="F15" s="5">
        <v>378</v>
      </c>
      <c r="G15" s="5">
        <v>473</v>
      </c>
      <c r="H15" s="4">
        <f t="shared" si="0"/>
        <v>124.26799999999999</v>
      </c>
      <c r="I15" s="4"/>
      <c r="J15" s="4">
        <f t="shared" si="2"/>
        <v>124.70866666666666</v>
      </c>
      <c r="K15" s="4">
        <f t="shared" si="6"/>
        <v>124.92899999999999</v>
      </c>
      <c r="L15" s="4">
        <f t="shared" si="3"/>
        <v>125.06119999999999</v>
      </c>
      <c r="M15" s="4">
        <f t="shared" si="4"/>
        <v>124.74171666666665</v>
      </c>
      <c r="N15" s="8">
        <f t="shared" si="5"/>
        <v>163.96335464455697</v>
      </c>
      <c r="O15" s="8">
        <f t="shared" si="7"/>
        <v>4.002903397917404</v>
      </c>
      <c r="P15" s="14"/>
      <c r="Q15" s="8"/>
      <c r="R15" s="11"/>
    </row>
    <row r="16" spans="1:18" ht="12.75">
      <c r="A16">
        <v>5</v>
      </c>
      <c r="B16" s="13">
        <v>2.405</v>
      </c>
      <c r="C16" s="5">
        <v>95</v>
      </c>
      <c r="D16" s="5">
        <v>190</v>
      </c>
      <c r="E16" s="5">
        <v>287</v>
      </c>
      <c r="F16" s="5">
        <v>382</v>
      </c>
      <c r="G16" s="5">
        <v>478</v>
      </c>
      <c r="H16" s="4">
        <f t="shared" si="0"/>
        <v>125.58999999999999</v>
      </c>
      <c r="I16" s="4">
        <f t="shared" si="1"/>
        <v>125.58999999999999</v>
      </c>
      <c r="J16" s="4">
        <f t="shared" si="2"/>
        <v>126.4713333333333</v>
      </c>
      <c r="K16" s="4">
        <f t="shared" si="6"/>
        <v>126.25099999999999</v>
      </c>
      <c r="L16" s="4">
        <f t="shared" si="3"/>
        <v>126.38319999999999</v>
      </c>
      <c r="M16" s="4">
        <f t="shared" si="4"/>
        <v>126.05710666666664</v>
      </c>
      <c r="N16" s="8">
        <f t="shared" si="5"/>
        <v>167.43954374041934</v>
      </c>
      <c r="O16" s="8">
        <f t="shared" si="7"/>
        <v>5.003629247396755</v>
      </c>
      <c r="P16" s="14"/>
      <c r="Q16" s="8"/>
      <c r="R16" s="11"/>
    </row>
    <row r="17" spans="1:18" ht="12.75">
      <c r="A17">
        <v>6</v>
      </c>
      <c r="B17" s="13">
        <v>2.905</v>
      </c>
      <c r="C17" s="5">
        <v>96</v>
      </c>
      <c r="D17" s="5">
        <v>191</v>
      </c>
      <c r="E17" s="5">
        <v>291</v>
      </c>
      <c r="F17" s="5">
        <v>386</v>
      </c>
      <c r="G17" s="5">
        <v>482</v>
      </c>
      <c r="H17" s="4">
        <f t="shared" si="0"/>
        <v>126.91199999999998</v>
      </c>
      <c r="I17" s="4">
        <f t="shared" si="1"/>
        <v>126.25099999999999</v>
      </c>
      <c r="J17" s="4">
        <f t="shared" si="2"/>
        <v>128.23399999999998</v>
      </c>
      <c r="K17" s="4">
        <f t="shared" si="6"/>
        <v>127.57299999999998</v>
      </c>
      <c r="L17" s="4">
        <f t="shared" si="3"/>
        <v>127.4408</v>
      </c>
      <c r="M17" s="4">
        <f t="shared" si="4"/>
        <v>127.28215999999998</v>
      </c>
      <c r="N17" s="8">
        <f t="shared" si="5"/>
        <v>170.70979308935264</v>
      </c>
      <c r="O17" s="8">
        <f t="shared" si="7"/>
        <v>6.004355096876105</v>
      </c>
      <c r="P17" s="14"/>
      <c r="Q17" s="8"/>
      <c r="R17" s="11"/>
    </row>
    <row r="18" spans="1:18" ht="12.75">
      <c r="A18">
        <v>7</v>
      </c>
      <c r="B18" s="13">
        <v>3.405</v>
      </c>
      <c r="C18" s="5">
        <v>96</v>
      </c>
      <c r="D18" s="5">
        <v>193</v>
      </c>
      <c r="E18" s="5">
        <v>291</v>
      </c>
      <c r="F18" s="5">
        <v>388</v>
      </c>
      <c r="G18" s="5">
        <v>486</v>
      </c>
      <c r="H18" s="4">
        <f t="shared" si="0"/>
        <v>126.91199999999998</v>
      </c>
      <c r="I18" s="4">
        <f t="shared" si="1"/>
        <v>127.57299999999998</v>
      </c>
      <c r="J18" s="4">
        <f t="shared" si="2"/>
        <v>128.23399999999998</v>
      </c>
      <c r="K18" s="4">
        <f t="shared" si="6"/>
        <v>128.23399999999998</v>
      </c>
      <c r="L18" s="4">
        <f t="shared" si="3"/>
        <v>128.4984</v>
      </c>
      <c r="M18" s="4">
        <f t="shared" si="4"/>
        <v>127.89027999999999</v>
      </c>
      <c r="N18" s="8">
        <f t="shared" si="5"/>
        <v>172.34490098514613</v>
      </c>
      <c r="O18" s="8">
        <f t="shared" si="7"/>
        <v>7.005080946355456</v>
      </c>
      <c r="P18" s="14"/>
      <c r="Q18" s="8"/>
      <c r="R18" s="11"/>
    </row>
    <row r="19" spans="1:18" ht="12.75">
      <c r="A19">
        <v>8</v>
      </c>
      <c r="B19" s="13">
        <v>3.905</v>
      </c>
      <c r="C19" s="5">
        <v>98</v>
      </c>
      <c r="D19" s="5">
        <v>194</v>
      </c>
      <c r="E19" s="5">
        <v>293</v>
      </c>
      <c r="F19" s="5">
        <v>391</v>
      </c>
      <c r="G19" s="5">
        <v>489</v>
      </c>
      <c r="H19" s="4">
        <f t="shared" si="0"/>
        <v>129.55599999999998</v>
      </c>
      <c r="I19" s="4">
        <f t="shared" si="1"/>
        <v>128.23399999999998</v>
      </c>
      <c r="J19" s="4">
        <f t="shared" si="2"/>
        <v>129.11533333333333</v>
      </c>
      <c r="K19" s="4">
        <f t="shared" si="6"/>
        <v>129.22549999999998</v>
      </c>
      <c r="L19" s="4">
        <f t="shared" si="3"/>
        <v>129.2916</v>
      </c>
      <c r="M19" s="4">
        <f t="shared" si="4"/>
        <v>129.08448666666666</v>
      </c>
      <c r="N19" s="8">
        <f t="shared" si="5"/>
        <v>175.57855338776633</v>
      </c>
      <c r="O19" s="8">
        <f t="shared" si="7"/>
        <v>8.005806795834808</v>
      </c>
      <c r="P19" s="14"/>
      <c r="Q19" s="8"/>
      <c r="R19" s="11"/>
    </row>
    <row r="20" spans="1:18" ht="12.75">
      <c r="A20">
        <v>9</v>
      </c>
      <c r="B20" s="13">
        <v>4.405</v>
      </c>
      <c r="C20" s="5">
        <v>98</v>
      </c>
      <c r="D20" s="5">
        <v>195</v>
      </c>
      <c r="E20" s="5">
        <v>296</v>
      </c>
      <c r="F20" s="5"/>
      <c r="G20" s="5">
        <v>491</v>
      </c>
      <c r="H20" s="4">
        <f t="shared" si="0"/>
        <v>129.55599999999998</v>
      </c>
      <c r="I20" s="4">
        <f t="shared" si="1"/>
        <v>128.89499999999998</v>
      </c>
      <c r="J20" s="4">
        <f t="shared" si="2"/>
        <v>130.43733333333333</v>
      </c>
      <c r="K20" s="4"/>
      <c r="L20" s="4">
        <f t="shared" si="3"/>
        <v>129.8204</v>
      </c>
      <c r="M20" s="4">
        <f t="shared" si="4"/>
        <v>129.67718333333335</v>
      </c>
      <c r="N20" s="8">
        <f t="shared" si="5"/>
        <v>177.19460710510032</v>
      </c>
      <c r="O20" s="8">
        <f t="shared" si="7"/>
        <v>9.00653264531416</v>
      </c>
      <c r="P20" s="14"/>
      <c r="Q20" s="8"/>
      <c r="R20" s="11"/>
    </row>
    <row r="21" spans="1:18" ht="12.75">
      <c r="A21">
        <v>10</v>
      </c>
      <c r="B21" s="13">
        <v>4.905</v>
      </c>
      <c r="C21" s="5">
        <v>99</v>
      </c>
      <c r="D21" s="5">
        <v>197</v>
      </c>
      <c r="E21" s="5">
        <v>297</v>
      </c>
      <c r="F21" s="5"/>
      <c r="G21" s="5">
        <v>494</v>
      </c>
      <c r="H21" s="4">
        <f t="shared" si="0"/>
        <v>130.878</v>
      </c>
      <c r="I21" s="4">
        <f t="shared" si="1"/>
        <v>130.21699999999998</v>
      </c>
      <c r="J21" s="4">
        <f t="shared" si="2"/>
        <v>130.878</v>
      </c>
      <c r="K21" s="4"/>
      <c r="L21" s="4">
        <f t="shared" si="3"/>
        <v>130.61359999999996</v>
      </c>
      <c r="M21" s="4">
        <f t="shared" si="4"/>
        <v>130.64664999999997</v>
      </c>
      <c r="N21" s="8">
        <f t="shared" si="5"/>
        <v>179.85392450051904</v>
      </c>
      <c r="O21" s="8">
        <f t="shared" si="7"/>
        <v>10.00725849479351</v>
      </c>
      <c r="P21" s="14"/>
      <c r="Q21" s="8"/>
      <c r="R21" s="11"/>
    </row>
    <row r="22" spans="1:18" ht="12.75">
      <c r="A22">
        <v>15</v>
      </c>
      <c r="B22" s="13">
        <v>7.405</v>
      </c>
      <c r="C22" s="5">
        <v>100</v>
      </c>
      <c r="D22" s="5">
        <v>201</v>
      </c>
      <c r="E22" s="5">
        <v>303</v>
      </c>
      <c r="F22" s="5">
        <v>403</v>
      </c>
      <c r="G22" s="5">
        <v>506</v>
      </c>
      <c r="H22" s="4">
        <f t="shared" si="0"/>
        <v>132.2</v>
      </c>
      <c r="I22" s="4">
        <f t="shared" si="1"/>
        <v>132.861</v>
      </c>
      <c r="J22" s="4">
        <f t="shared" si="2"/>
        <v>133.522</v>
      </c>
      <c r="K22" s="4">
        <f t="shared" si="6"/>
        <v>133.1915</v>
      </c>
      <c r="L22" s="4">
        <f t="shared" si="3"/>
        <v>133.7864</v>
      </c>
      <c r="M22" s="4">
        <f t="shared" si="4"/>
        <v>133.11218</v>
      </c>
      <c r="N22" s="8">
        <f t="shared" si="5"/>
        <v>186.7062922339992</v>
      </c>
      <c r="O22" s="8">
        <f t="shared" si="7"/>
        <v>15.010887742190263</v>
      </c>
      <c r="P22" s="14"/>
      <c r="Q22" s="8"/>
      <c r="R22" s="11"/>
    </row>
    <row r="23" spans="1:18" ht="12.75">
      <c r="A23">
        <v>20</v>
      </c>
      <c r="B23" s="13">
        <v>9.905</v>
      </c>
      <c r="C23" s="5">
        <v>103</v>
      </c>
      <c r="D23" s="5">
        <v>205</v>
      </c>
      <c r="E23" s="5">
        <v>309</v>
      </c>
      <c r="F23" s="5">
        <v>411</v>
      </c>
      <c r="G23" s="5">
        <v>517</v>
      </c>
      <c r="H23" s="4">
        <f t="shared" si="0"/>
        <v>136.166</v>
      </c>
      <c r="I23" s="4">
        <f t="shared" si="1"/>
        <v>135.505</v>
      </c>
      <c r="J23" s="4">
        <f t="shared" si="2"/>
        <v>136.16599999999997</v>
      </c>
      <c r="K23" s="4">
        <f t="shared" si="6"/>
        <v>135.8355</v>
      </c>
      <c r="L23" s="4">
        <f t="shared" si="3"/>
        <v>136.6948</v>
      </c>
      <c r="M23" s="4">
        <f t="shared" si="4"/>
        <v>136.07346</v>
      </c>
      <c r="N23" s="8">
        <f t="shared" si="5"/>
        <v>195.10581717870946</v>
      </c>
      <c r="O23" s="8">
        <f t="shared" si="7"/>
        <v>20.01451698958702</v>
      </c>
      <c r="P23" s="14"/>
      <c r="Q23" s="8"/>
      <c r="R23" s="11"/>
    </row>
    <row r="24" spans="1:18" ht="12.75">
      <c r="A24">
        <v>25</v>
      </c>
      <c r="B24" s="13">
        <v>12.405</v>
      </c>
      <c r="C24" s="5">
        <v>104</v>
      </c>
      <c r="D24" s="5">
        <v>209</v>
      </c>
      <c r="E24" s="5">
        <v>315</v>
      </c>
      <c r="F24" s="5">
        <v>419</v>
      </c>
      <c r="G24" s="5">
        <v>524</v>
      </c>
      <c r="H24" s="4">
        <f t="shared" si="0"/>
        <v>137.48799999999997</v>
      </c>
      <c r="I24" s="4">
        <f t="shared" si="1"/>
        <v>138.14899999999997</v>
      </c>
      <c r="J24" s="4">
        <f t="shared" si="2"/>
        <v>138.80999999999997</v>
      </c>
      <c r="K24" s="4">
        <f t="shared" si="6"/>
        <v>138.47949999999997</v>
      </c>
      <c r="L24" s="4">
        <f t="shared" si="3"/>
        <v>138.54559999999998</v>
      </c>
      <c r="M24" s="4">
        <f t="shared" si="4"/>
        <v>138.29441999999995</v>
      </c>
      <c r="N24" s="8">
        <f t="shared" si="5"/>
        <v>201.52673877417573</v>
      </c>
      <c r="O24" s="8">
        <f t="shared" si="7"/>
        <v>25.01814623698377</v>
      </c>
      <c r="P24" s="14"/>
      <c r="Q24" s="8"/>
      <c r="R24" s="11"/>
    </row>
    <row r="25" spans="1:18" ht="12.75">
      <c r="A25">
        <v>30</v>
      </c>
      <c r="B25" s="13">
        <v>14.905</v>
      </c>
      <c r="C25" s="5">
        <v>107</v>
      </c>
      <c r="D25" s="5">
        <v>213</v>
      </c>
      <c r="E25" s="5">
        <v>321</v>
      </c>
      <c r="F25" s="5">
        <v>427</v>
      </c>
      <c r="G25" s="5">
        <v>537</v>
      </c>
      <c r="H25" s="4">
        <f t="shared" si="0"/>
        <v>141.45399999999998</v>
      </c>
      <c r="I25" s="4">
        <f t="shared" si="1"/>
        <v>140.79299999999998</v>
      </c>
      <c r="J25" s="4">
        <f t="shared" si="2"/>
        <v>141.45399999999998</v>
      </c>
      <c r="K25" s="4">
        <f t="shared" si="6"/>
        <v>141.12349999999998</v>
      </c>
      <c r="L25" s="4">
        <f t="shared" si="3"/>
        <v>141.98279999999997</v>
      </c>
      <c r="M25" s="4">
        <f t="shared" si="4"/>
        <v>141.36146</v>
      </c>
      <c r="N25" s="8">
        <f t="shared" si="5"/>
        <v>210.56462266456626</v>
      </c>
      <c r="O25" s="8">
        <f t="shared" si="7"/>
        <v>30.021775484380527</v>
      </c>
      <c r="P25" s="14"/>
      <c r="Q25" s="8"/>
      <c r="R25" s="11"/>
    </row>
    <row r="26" spans="1:18" ht="12.75">
      <c r="A26">
        <v>35</v>
      </c>
      <c r="B26" s="13">
        <v>17.405</v>
      </c>
      <c r="C26" s="5">
        <v>108</v>
      </c>
      <c r="D26" s="5">
        <v>216</v>
      </c>
      <c r="E26" s="5">
        <v>325</v>
      </c>
      <c r="F26" s="5">
        <v>434</v>
      </c>
      <c r="G26" s="5"/>
      <c r="H26" s="4">
        <f t="shared" si="0"/>
        <v>142.77599999999998</v>
      </c>
      <c r="I26" s="4">
        <f t="shared" si="1"/>
        <v>142.77599999999998</v>
      </c>
      <c r="J26" s="4">
        <f t="shared" si="2"/>
        <v>143.21666666666664</v>
      </c>
      <c r="K26" s="4">
        <f t="shared" si="6"/>
        <v>143.43699999999998</v>
      </c>
      <c r="L26" s="4"/>
      <c r="M26" s="4">
        <f t="shared" si="4"/>
        <v>143.05141666666665</v>
      </c>
      <c r="N26" s="8">
        <f t="shared" si="5"/>
        <v>215.62925806370524</v>
      </c>
      <c r="O26" s="8">
        <f t="shared" si="7"/>
        <v>35.02540473177728</v>
      </c>
      <c r="P26" s="14"/>
      <c r="Q26" s="8"/>
      <c r="R26" s="11"/>
    </row>
    <row r="27" spans="1:18" ht="12.75">
      <c r="A27">
        <v>40</v>
      </c>
      <c r="B27" s="13">
        <v>19.905</v>
      </c>
      <c r="C27" s="5">
        <v>109</v>
      </c>
      <c r="D27" s="5">
        <v>218</v>
      </c>
      <c r="E27" s="5">
        <v>327</v>
      </c>
      <c r="F27" s="5">
        <v>439</v>
      </c>
      <c r="G27" s="5">
        <v>549</v>
      </c>
      <c r="H27" s="4">
        <f t="shared" si="0"/>
        <v>144.09799999999998</v>
      </c>
      <c r="I27" s="4">
        <f t="shared" si="1"/>
        <v>144.09799999999998</v>
      </c>
      <c r="J27" s="4">
        <f t="shared" si="2"/>
        <v>144.09799999999998</v>
      </c>
      <c r="K27" s="4">
        <f t="shared" si="6"/>
        <v>145.0895</v>
      </c>
      <c r="L27" s="4">
        <f t="shared" si="3"/>
        <v>145.1556</v>
      </c>
      <c r="M27" s="4">
        <f t="shared" si="4"/>
        <v>144.50781999999998</v>
      </c>
      <c r="N27" s="8">
        <f t="shared" si="5"/>
        <v>220.0422420225463</v>
      </c>
      <c r="O27" s="8">
        <f t="shared" si="7"/>
        <v>40.02903397917404</v>
      </c>
      <c r="P27" s="14"/>
      <c r="Q27" s="8"/>
      <c r="R27" s="11"/>
    </row>
    <row r="28" spans="1:18" ht="12.75">
      <c r="A28">
        <v>45</v>
      </c>
      <c r="B28" s="13">
        <v>22.405</v>
      </c>
      <c r="C28" s="5">
        <v>110</v>
      </c>
      <c r="D28" s="5">
        <v>220</v>
      </c>
      <c r="E28" s="5">
        <v>332</v>
      </c>
      <c r="F28" s="5">
        <v>443</v>
      </c>
      <c r="G28" s="5">
        <v>556</v>
      </c>
      <c r="H28" s="4">
        <f t="shared" si="0"/>
        <v>145.42</v>
      </c>
      <c r="I28" s="4">
        <f t="shared" si="1"/>
        <v>145.42</v>
      </c>
      <c r="J28" s="4">
        <f t="shared" si="2"/>
        <v>146.3013333333333</v>
      </c>
      <c r="K28" s="4">
        <f t="shared" si="6"/>
        <v>146.4115</v>
      </c>
      <c r="L28" s="4">
        <f t="shared" si="3"/>
        <v>147.00639999999999</v>
      </c>
      <c r="M28" s="4">
        <f t="shared" si="4"/>
        <v>146.11184666666662</v>
      </c>
      <c r="N28" s="8">
        <f t="shared" si="5"/>
        <v>224.95425999130293</v>
      </c>
      <c r="O28" s="8">
        <f t="shared" si="7"/>
        <v>45.03266322657079</v>
      </c>
      <c r="P28" s="14"/>
      <c r="Q28" s="8"/>
      <c r="R28" s="11"/>
    </row>
    <row r="29" spans="1:18" ht="12.75">
      <c r="A29">
        <v>50</v>
      </c>
      <c r="B29" s="13">
        <v>24.905</v>
      </c>
      <c r="C29" s="5">
        <v>111</v>
      </c>
      <c r="D29" s="5">
        <v>222</v>
      </c>
      <c r="E29" s="5"/>
      <c r="F29" s="5">
        <v>446</v>
      </c>
      <c r="G29" s="5">
        <v>556</v>
      </c>
      <c r="H29" s="4">
        <f t="shared" si="0"/>
        <v>146.742</v>
      </c>
      <c r="I29" s="4">
        <f t="shared" si="1"/>
        <v>146.742</v>
      </c>
      <c r="J29" s="4"/>
      <c r="K29" s="4">
        <f t="shared" si="6"/>
        <v>147.403</v>
      </c>
      <c r="L29" s="4">
        <f t="shared" si="3"/>
        <v>147.00639999999999</v>
      </c>
      <c r="M29" s="4">
        <f t="shared" si="4"/>
        <v>146.97334999999998</v>
      </c>
      <c r="N29" s="8">
        <f t="shared" si="5"/>
        <v>227.61482703979487</v>
      </c>
      <c r="O29" s="8">
        <f t="shared" si="7"/>
        <v>50.03629247396754</v>
      </c>
      <c r="P29" s="14"/>
      <c r="Q29" s="8"/>
      <c r="R29" s="11"/>
    </row>
    <row r="30" spans="1:18" ht="12.75">
      <c r="A30">
        <v>55</v>
      </c>
      <c r="B30" s="13">
        <v>27.405</v>
      </c>
      <c r="C30" s="5">
        <v>112</v>
      </c>
      <c r="D30" s="5">
        <v>223</v>
      </c>
      <c r="E30" s="5">
        <v>337</v>
      </c>
      <c r="F30" s="5">
        <v>449</v>
      </c>
      <c r="G30" s="5">
        <v>564</v>
      </c>
      <c r="H30" s="4">
        <f t="shared" si="0"/>
        <v>148.064</v>
      </c>
      <c r="I30" s="4">
        <f t="shared" si="1"/>
        <v>147.403</v>
      </c>
      <c r="J30" s="4">
        <f t="shared" si="2"/>
        <v>148.50466666666665</v>
      </c>
      <c r="K30" s="4">
        <f t="shared" si="6"/>
        <v>148.3945</v>
      </c>
      <c r="L30" s="4">
        <f t="shared" si="3"/>
        <v>149.1216</v>
      </c>
      <c r="M30" s="4">
        <f t="shared" si="4"/>
        <v>148.29755333333333</v>
      </c>
      <c r="N30" s="8">
        <f t="shared" si="5"/>
        <v>231.73484104106382</v>
      </c>
      <c r="O30" s="8">
        <f t="shared" si="7"/>
        <v>55.0399217213643</v>
      </c>
      <c r="P30" s="14"/>
      <c r="Q30" s="8"/>
      <c r="R30" s="11"/>
    </row>
    <row r="31" spans="1:18" ht="12.75">
      <c r="A31">
        <v>60</v>
      </c>
      <c r="B31" s="13">
        <v>29.905</v>
      </c>
      <c r="C31" s="5">
        <v>112</v>
      </c>
      <c r="D31" s="5">
        <v>226</v>
      </c>
      <c r="E31" s="5">
        <v>341</v>
      </c>
      <c r="F31" s="5"/>
      <c r="G31" s="5">
        <v>573</v>
      </c>
      <c r="H31" s="4">
        <f t="shared" si="0"/>
        <v>148.064</v>
      </c>
      <c r="I31" s="4">
        <f t="shared" si="1"/>
        <v>149.386</v>
      </c>
      <c r="J31" s="4">
        <f t="shared" si="2"/>
        <v>150.2673333333333</v>
      </c>
      <c r="K31" s="4"/>
      <c r="L31" s="4">
        <f t="shared" si="3"/>
        <v>151.50119999999998</v>
      </c>
      <c r="M31" s="4">
        <f t="shared" si="4"/>
        <v>149.8046333333333</v>
      </c>
      <c r="N31" s="8">
        <f t="shared" si="5"/>
        <v>236.4688037296746</v>
      </c>
      <c r="O31" s="8">
        <f t="shared" si="7"/>
        <v>60.04355096876105</v>
      </c>
      <c r="P31" s="14"/>
      <c r="Q31" s="8"/>
      <c r="R31" s="11"/>
    </row>
    <row r="32" spans="1:18" ht="12.75">
      <c r="A32">
        <v>65</v>
      </c>
      <c r="B32" s="13">
        <v>32.405</v>
      </c>
      <c r="C32" s="5">
        <v>114</v>
      </c>
      <c r="D32" s="5">
        <v>230</v>
      </c>
      <c r="E32" s="5">
        <v>345</v>
      </c>
      <c r="F32" s="5">
        <v>460</v>
      </c>
      <c r="G32" s="5"/>
      <c r="H32" s="4">
        <f t="shared" si="0"/>
        <v>150.70799999999997</v>
      </c>
      <c r="I32" s="4">
        <f t="shared" si="1"/>
        <v>152.02999999999997</v>
      </c>
      <c r="J32" s="4">
        <f t="shared" si="2"/>
        <v>152.02999999999997</v>
      </c>
      <c r="K32" s="4">
        <f t="shared" si="6"/>
        <v>152.02999999999997</v>
      </c>
      <c r="L32" s="4"/>
      <c r="M32" s="4">
        <f t="shared" si="4"/>
        <v>151.69949999999997</v>
      </c>
      <c r="N32" s="8">
        <f t="shared" si="5"/>
        <v>242.48878706085307</v>
      </c>
      <c r="O32" s="8">
        <f t="shared" si="7"/>
        <v>65.04718021615781</v>
      </c>
      <c r="P32" s="14"/>
      <c r="Q32" s="8"/>
      <c r="R32" s="11"/>
    </row>
    <row r="33" spans="1:18" ht="12.75">
      <c r="A33">
        <v>70</v>
      </c>
      <c r="B33" s="13">
        <v>34.905</v>
      </c>
      <c r="C33" s="5">
        <v>115</v>
      </c>
      <c r="D33" s="5">
        <v>233</v>
      </c>
      <c r="E33" s="5">
        <v>349</v>
      </c>
      <c r="F33" s="5">
        <v>456</v>
      </c>
      <c r="G33" s="5"/>
      <c r="H33" s="4">
        <f t="shared" si="0"/>
        <v>152.02999999999997</v>
      </c>
      <c r="I33" s="4">
        <f t="shared" si="1"/>
        <v>154.01299999999998</v>
      </c>
      <c r="J33" s="4">
        <f t="shared" si="2"/>
        <v>153.79266666666663</v>
      </c>
      <c r="K33" s="4">
        <f t="shared" si="6"/>
        <v>150.70799999999997</v>
      </c>
      <c r="L33" s="4"/>
      <c r="M33" s="4">
        <f t="shared" si="4"/>
        <v>152.63591666666665</v>
      </c>
      <c r="N33" s="8">
        <f t="shared" si="5"/>
        <v>245.49171557002765</v>
      </c>
      <c r="O33" s="8">
        <f t="shared" si="7"/>
        <v>70.05080946355456</v>
      </c>
      <c r="P33" s="14"/>
      <c r="Q33" s="8"/>
      <c r="R33" s="11"/>
    </row>
    <row r="34" spans="1:18" ht="12.75">
      <c r="A34">
        <v>75</v>
      </c>
      <c r="B34" s="13">
        <v>37.405</v>
      </c>
      <c r="C34" s="5">
        <v>115</v>
      </c>
      <c r="D34" s="5">
        <v>233</v>
      </c>
      <c r="E34" s="5">
        <v>351</v>
      </c>
      <c r="F34" s="5"/>
      <c r="G34" s="5"/>
      <c r="H34" s="4">
        <f t="shared" si="0"/>
        <v>152.02999999999997</v>
      </c>
      <c r="I34" s="4">
        <f t="shared" si="1"/>
        <v>154.01299999999998</v>
      </c>
      <c r="J34" s="4">
        <f t="shared" si="2"/>
        <v>154.67399999999998</v>
      </c>
      <c r="K34" s="4"/>
      <c r="L34" s="4"/>
      <c r="M34" s="4">
        <f t="shared" si="4"/>
        <v>153.57233333333332</v>
      </c>
      <c r="N34" s="8">
        <f t="shared" si="5"/>
        <v>248.51312363925868</v>
      </c>
      <c r="O34" s="8">
        <f t="shared" si="7"/>
        <v>75.05443871095132</v>
      </c>
      <c r="P34" s="14"/>
      <c r="Q34" s="8"/>
      <c r="R34" s="11"/>
    </row>
    <row r="35" spans="1:18" ht="12.75">
      <c r="A35">
        <v>80</v>
      </c>
      <c r="B35" s="13">
        <v>39.905</v>
      </c>
      <c r="C35" s="5">
        <v>116</v>
      </c>
      <c r="D35" s="5">
        <v>234</v>
      </c>
      <c r="E35" s="5">
        <v>352</v>
      </c>
      <c r="F35" s="5"/>
      <c r="G35" s="5">
        <v>588</v>
      </c>
      <c r="H35" s="4">
        <f t="shared" si="0"/>
        <v>153.35199999999998</v>
      </c>
      <c r="I35" s="4">
        <f t="shared" si="1"/>
        <v>154.67399999999998</v>
      </c>
      <c r="J35" s="4">
        <f t="shared" si="2"/>
        <v>155.11466666666664</v>
      </c>
      <c r="K35" s="4"/>
      <c r="L35" s="4">
        <f t="shared" si="3"/>
        <v>155.4672</v>
      </c>
      <c r="M35" s="4">
        <f t="shared" si="4"/>
        <v>154.65196666666662</v>
      </c>
      <c r="N35" s="8">
        <f t="shared" si="5"/>
        <v>252.01956452946217</v>
      </c>
      <c r="O35" s="8">
        <f t="shared" si="7"/>
        <v>80.05806795834808</v>
      </c>
      <c r="P35" s="14"/>
      <c r="Q35" s="8"/>
      <c r="R35" s="11"/>
    </row>
    <row r="36" spans="1:18" ht="12.75">
      <c r="A36">
        <v>85</v>
      </c>
      <c r="B36" s="13">
        <v>42.405</v>
      </c>
      <c r="C36" s="5">
        <v>117</v>
      </c>
      <c r="D36" s="5">
        <v>236</v>
      </c>
      <c r="E36" s="5">
        <v>354</v>
      </c>
      <c r="F36" s="5">
        <v>470</v>
      </c>
      <c r="G36" s="5">
        <v>591</v>
      </c>
      <c r="H36" s="4">
        <f t="shared" si="0"/>
        <v>154.67399999999998</v>
      </c>
      <c r="I36" s="4">
        <f t="shared" si="1"/>
        <v>155.99599999999998</v>
      </c>
      <c r="J36" s="4">
        <f t="shared" si="2"/>
        <v>155.99599999999998</v>
      </c>
      <c r="K36" s="4">
        <f t="shared" si="6"/>
        <v>155.33499999999998</v>
      </c>
      <c r="L36" s="4">
        <f t="shared" si="3"/>
        <v>156.26039999999998</v>
      </c>
      <c r="M36" s="4">
        <f t="shared" si="4"/>
        <v>155.65228</v>
      </c>
      <c r="N36" s="8">
        <f t="shared" si="5"/>
        <v>255.2903129416147</v>
      </c>
      <c r="O36" s="8">
        <f t="shared" si="7"/>
        <v>85.06169720574482</v>
      </c>
      <c r="P36" s="14"/>
      <c r="Q36" s="8"/>
      <c r="R36" s="11"/>
    </row>
    <row r="37" spans="1:18" ht="12.75">
      <c r="A37">
        <v>90</v>
      </c>
      <c r="B37" s="13">
        <v>44.905</v>
      </c>
      <c r="C37" s="5">
        <v>118</v>
      </c>
      <c r="D37" s="5">
        <v>237</v>
      </c>
      <c r="E37" s="5">
        <v>355</v>
      </c>
      <c r="F37" s="5">
        <v>473</v>
      </c>
      <c r="G37" s="5">
        <v>593</v>
      </c>
      <c r="H37" s="4">
        <f t="shared" si="0"/>
        <v>155.99599999999998</v>
      </c>
      <c r="I37" s="4">
        <f t="shared" si="1"/>
        <v>156.65699999999998</v>
      </c>
      <c r="J37" s="4">
        <f t="shared" si="2"/>
        <v>156.43666666666664</v>
      </c>
      <c r="K37" s="4">
        <f t="shared" si="6"/>
        <v>156.32649999999998</v>
      </c>
      <c r="L37" s="4">
        <f t="shared" si="3"/>
        <v>156.7892</v>
      </c>
      <c r="M37" s="4">
        <f t="shared" si="4"/>
        <v>156.44107333333332</v>
      </c>
      <c r="N37" s="8">
        <f t="shared" si="5"/>
        <v>257.8843197607844</v>
      </c>
      <c r="O37" s="8">
        <f t="shared" si="7"/>
        <v>90.06532645314158</v>
      </c>
      <c r="P37" s="14"/>
      <c r="Q37" s="8"/>
      <c r="R37" s="11"/>
    </row>
    <row r="38" spans="1:18" ht="12.75">
      <c r="A38">
        <v>95</v>
      </c>
      <c r="B38" s="13">
        <v>47.405</v>
      </c>
      <c r="C38" s="5">
        <v>119</v>
      </c>
      <c r="D38" s="5">
        <v>240</v>
      </c>
      <c r="E38" s="5">
        <v>360</v>
      </c>
      <c r="F38" s="5">
        <v>479</v>
      </c>
      <c r="G38" s="5">
        <v>600</v>
      </c>
      <c r="H38" s="4">
        <f t="shared" si="0"/>
        <v>157.31799999999998</v>
      </c>
      <c r="I38" s="4">
        <f t="shared" si="1"/>
        <v>158.64</v>
      </c>
      <c r="J38" s="4">
        <f t="shared" si="2"/>
        <v>158.64</v>
      </c>
      <c r="K38" s="4">
        <f t="shared" si="6"/>
        <v>158.30949999999999</v>
      </c>
      <c r="L38" s="4">
        <f t="shared" si="3"/>
        <v>158.64</v>
      </c>
      <c r="M38" s="4">
        <f t="shared" si="4"/>
        <v>158.30949999999999</v>
      </c>
      <c r="N38" s="8">
        <f t="shared" si="5"/>
        <v>264.081097925438</v>
      </c>
      <c r="O38" s="8">
        <f t="shared" si="7"/>
        <v>95.06895570053834</v>
      </c>
      <c r="P38" s="14"/>
      <c r="Q38" s="8"/>
      <c r="R38" s="11"/>
    </row>
    <row r="39" spans="1:18" ht="12.75">
      <c r="A39">
        <v>100</v>
      </c>
      <c r="B39" s="13">
        <v>49.905</v>
      </c>
      <c r="C39" s="5">
        <v>120</v>
      </c>
      <c r="D39" s="5">
        <v>241</v>
      </c>
      <c r="E39" s="5">
        <v>362</v>
      </c>
      <c r="F39" s="5">
        <v>482</v>
      </c>
      <c r="G39" s="5">
        <v>603</v>
      </c>
      <c r="H39" s="4">
        <f t="shared" si="0"/>
        <v>158.64</v>
      </c>
      <c r="I39" s="4">
        <f t="shared" si="1"/>
        <v>159.301</v>
      </c>
      <c r="J39" s="4">
        <f t="shared" si="2"/>
        <v>159.52133333333333</v>
      </c>
      <c r="K39" s="4">
        <f t="shared" si="6"/>
        <v>159.301</v>
      </c>
      <c r="L39" s="4">
        <f t="shared" si="3"/>
        <v>159.4332</v>
      </c>
      <c r="M39" s="4">
        <f t="shared" si="4"/>
        <v>159.23930666666666</v>
      </c>
      <c r="N39" s="8">
        <f t="shared" si="5"/>
        <v>267.1922877031013</v>
      </c>
      <c r="O39" s="8">
        <f t="shared" si="7"/>
        <v>100.07258494793508</v>
      </c>
      <c r="P39" s="14"/>
      <c r="Q39" s="8"/>
      <c r="R39" s="11"/>
    </row>
    <row r="40" spans="1:18" ht="12.75">
      <c r="A40">
        <v>105</v>
      </c>
      <c r="B40" s="13">
        <v>52.405</v>
      </c>
      <c r="C40" s="5">
        <v>121</v>
      </c>
      <c r="D40" s="5">
        <v>245</v>
      </c>
      <c r="E40" s="5">
        <v>366</v>
      </c>
      <c r="F40" s="5">
        <v>487</v>
      </c>
      <c r="G40" s="5"/>
      <c r="H40" s="4">
        <f t="shared" si="0"/>
        <v>159.962</v>
      </c>
      <c r="I40" s="4">
        <f t="shared" si="1"/>
        <v>161.945</v>
      </c>
      <c r="J40" s="4">
        <f t="shared" si="2"/>
        <v>161.28399999999996</v>
      </c>
      <c r="K40" s="4">
        <f t="shared" si="6"/>
        <v>160.9535</v>
      </c>
      <c r="L40" s="4"/>
      <c r="M40" s="4">
        <f t="shared" si="4"/>
        <v>161.03612499999997</v>
      </c>
      <c r="N40" s="8">
        <f t="shared" si="5"/>
        <v>273.25617551480184</v>
      </c>
      <c r="O40" s="8">
        <f t="shared" si="7"/>
        <v>105.07621419533184</v>
      </c>
      <c r="P40" s="14"/>
      <c r="Q40" s="8"/>
      <c r="R40" s="11"/>
    </row>
    <row r="41" spans="1:18" ht="12.75">
      <c r="A41">
        <v>110</v>
      </c>
      <c r="B41" s="13">
        <v>54.905</v>
      </c>
      <c r="C41" s="5">
        <v>122</v>
      </c>
      <c r="D41" s="5">
        <v>246</v>
      </c>
      <c r="E41" s="5">
        <v>368</v>
      </c>
      <c r="F41" s="5">
        <v>491</v>
      </c>
      <c r="G41" s="5">
        <v>615</v>
      </c>
      <c r="H41" s="4">
        <f t="shared" si="0"/>
        <v>161.284</v>
      </c>
      <c r="I41" s="4">
        <f t="shared" si="1"/>
        <v>162.606</v>
      </c>
      <c r="J41" s="4">
        <f t="shared" si="2"/>
        <v>162.1653333333333</v>
      </c>
      <c r="K41" s="4">
        <f t="shared" si="6"/>
        <v>162.2755</v>
      </c>
      <c r="L41" s="4">
        <f t="shared" si="3"/>
        <v>162.60599999999997</v>
      </c>
      <c r="M41" s="4">
        <f t="shared" si="4"/>
        <v>162.18736666666666</v>
      </c>
      <c r="N41" s="8">
        <f t="shared" si="5"/>
        <v>277.1771388340332</v>
      </c>
      <c r="O41" s="8">
        <f t="shared" si="7"/>
        <v>110.0798434427286</v>
      </c>
      <c r="P41" s="14"/>
      <c r="Q41" s="8"/>
      <c r="R41" s="11"/>
    </row>
    <row r="42" spans="1:18" ht="12.75">
      <c r="A42">
        <v>115</v>
      </c>
      <c r="B42" s="13">
        <v>57.405</v>
      </c>
      <c r="C42" s="5">
        <v>122</v>
      </c>
      <c r="D42" s="5">
        <v>246</v>
      </c>
      <c r="E42" s="5">
        <v>368</v>
      </c>
      <c r="F42" s="5">
        <v>491</v>
      </c>
      <c r="G42" s="5">
        <v>615</v>
      </c>
      <c r="H42" s="4">
        <f t="shared" si="0"/>
        <v>161.284</v>
      </c>
      <c r="I42" s="4">
        <f t="shared" si="1"/>
        <v>162.606</v>
      </c>
      <c r="J42" s="4">
        <f t="shared" si="2"/>
        <v>162.1653333333333</v>
      </c>
      <c r="K42" s="4">
        <f t="shared" si="6"/>
        <v>162.2755</v>
      </c>
      <c r="L42" s="4">
        <f t="shared" si="3"/>
        <v>162.60599999999997</v>
      </c>
      <c r="M42" s="4">
        <f t="shared" si="4"/>
        <v>162.18736666666666</v>
      </c>
      <c r="N42" s="8">
        <f t="shared" si="5"/>
        <v>277.1771388340332</v>
      </c>
      <c r="O42" s="8">
        <f t="shared" si="7"/>
        <v>115.08347269012533</v>
      </c>
      <c r="P42" s="14"/>
      <c r="Q42" s="8"/>
      <c r="R42" s="11"/>
    </row>
    <row r="43" spans="1:18" ht="12.75">
      <c r="A43">
        <v>120</v>
      </c>
      <c r="B43" s="13">
        <v>59.905</v>
      </c>
      <c r="C43" s="5">
        <v>123</v>
      </c>
      <c r="D43" s="5">
        <v>246</v>
      </c>
      <c r="E43" s="5">
        <v>368</v>
      </c>
      <c r="F43" s="5">
        <v>491</v>
      </c>
      <c r="G43" s="5">
        <v>616</v>
      </c>
      <c r="H43" s="4">
        <f t="shared" si="0"/>
        <v>162.606</v>
      </c>
      <c r="I43" s="4">
        <f t="shared" si="1"/>
        <v>162.606</v>
      </c>
      <c r="J43" s="4">
        <f t="shared" si="2"/>
        <v>162.1653333333333</v>
      </c>
      <c r="K43" s="4">
        <f t="shared" si="6"/>
        <v>162.2755</v>
      </c>
      <c r="L43" s="4">
        <f t="shared" si="3"/>
        <v>162.87039999999996</v>
      </c>
      <c r="M43" s="4">
        <f t="shared" si="4"/>
        <v>162.50464666666667</v>
      </c>
      <c r="N43" s="8">
        <f t="shared" si="5"/>
        <v>278.2626584240541</v>
      </c>
      <c r="O43" s="8">
        <f t="shared" si="7"/>
        <v>120.0871019375221</v>
      </c>
      <c r="P43" s="14"/>
      <c r="Q43" s="8"/>
      <c r="R43" s="11"/>
    </row>
    <row r="44" spans="1:18" ht="12.75">
      <c r="A44">
        <v>125</v>
      </c>
      <c r="B44" s="13">
        <v>62.405</v>
      </c>
      <c r="C44" s="5">
        <v>123</v>
      </c>
      <c r="D44" s="5">
        <v>248</v>
      </c>
      <c r="E44" s="5">
        <v>371</v>
      </c>
      <c r="F44" s="5">
        <v>495</v>
      </c>
      <c r="G44" s="5">
        <v>620</v>
      </c>
      <c r="H44" s="4">
        <f t="shared" si="0"/>
        <v>162.606</v>
      </c>
      <c r="I44" s="4">
        <f t="shared" si="1"/>
        <v>163.92799999999997</v>
      </c>
      <c r="J44" s="4">
        <f t="shared" si="2"/>
        <v>163.4873333333333</v>
      </c>
      <c r="K44" s="4">
        <f t="shared" si="6"/>
        <v>163.59749999999997</v>
      </c>
      <c r="L44" s="4">
        <f t="shared" si="3"/>
        <v>163.92799999999997</v>
      </c>
      <c r="M44" s="4">
        <f t="shared" si="4"/>
        <v>163.50936666666664</v>
      </c>
      <c r="N44" s="8">
        <f t="shared" si="5"/>
        <v>281.71413299466275</v>
      </c>
      <c r="O44" s="8">
        <f t="shared" si="7"/>
        <v>125.09073118491887</v>
      </c>
      <c r="P44" s="14"/>
      <c r="Q44" s="8"/>
      <c r="R44" s="11"/>
    </row>
    <row r="45" spans="1:18" ht="12.75">
      <c r="A45">
        <v>130</v>
      </c>
      <c r="B45" s="13">
        <v>64.905</v>
      </c>
      <c r="C45" s="5">
        <v>125</v>
      </c>
      <c r="D45" s="5">
        <v>249</v>
      </c>
      <c r="E45" s="5">
        <v>374</v>
      </c>
      <c r="F45" s="5">
        <v>498</v>
      </c>
      <c r="G45" s="5">
        <v>624</v>
      </c>
      <c r="H45" s="4">
        <f t="shared" si="0"/>
        <v>165.24999999999997</v>
      </c>
      <c r="I45" s="4">
        <f t="shared" si="1"/>
        <v>164.58899999999997</v>
      </c>
      <c r="J45" s="4">
        <f t="shared" si="2"/>
        <v>164.8093333333333</v>
      </c>
      <c r="K45" s="4">
        <f t="shared" si="6"/>
        <v>164.58899999999997</v>
      </c>
      <c r="L45" s="4">
        <f t="shared" si="3"/>
        <v>164.98559999999998</v>
      </c>
      <c r="M45" s="4">
        <f t="shared" si="4"/>
        <v>164.84458666666666</v>
      </c>
      <c r="N45" s="8">
        <f t="shared" si="5"/>
        <v>286.3338826408529</v>
      </c>
      <c r="O45" s="8">
        <f t="shared" si="7"/>
        <v>130.09436043231563</v>
      </c>
      <c r="P45" s="14"/>
      <c r="Q45" s="8"/>
      <c r="R45" s="11"/>
    </row>
    <row r="46" spans="1:18" ht="12.75">
      <c r="A46">
        <v>135</v>
      </c>
      <c r="B46" s="13">
        <v>67.405</v>
      </c>
      <c r="C46" s="5">
        <v>125</v>
      </c>
      <c r="D46" s="5">
        <v>252</v>
      </c>
      <c r="E46" s="5">
        <v>376</v>
      </c>
      <c r="F46" s="5">
        <v>502</v>
      </c>
      <c r="G46" s="5">
        <v>629</v>
      </c>
      <c r="H46" s="4">
        <f t="shared" si="0"/>
        <v>165.24999999999997</v>
      </c>
      <c r="I46" s="4">
        <f t="shared" si="1"/>
        <v>166.57199999999997</v>
      </c>
      <c r="J46" s="4">
        <f t="shared" si="2"/>
        <v>165.69066666666666</v>
      </c>
      <c r="K46" s="4">
        <f t="shared" si="6"/>
        <v>165.91099999999997</v>
      </c>
      <c r="L46" s="4">
        <f t="shared" si="3"/>
        <v>166.30759999999998</v>
      </c>
      <c r="M46" s="4">
        <f t="shared" si="4"/>
        <v>165.94625333333332</v>
      </c>
      <c r="N46" s="8">
        <f t="shared" si="5"/>
        <v>290.17384570022483</v>
      </c>
      <c r="O46" s="8">
        <f t="shared" si="7"/>
        <v>135.09798967971238</v>
      </c>
      <c r="P46" s="14"/>
      <c r="Q46" s="8"/>
      <c r="R46" s="11"/>
    </row>
    <row r="47" spans="2:18" ht="12.75">
      <c r="B47" s="13"/>
      <c r="C47" s="5"/>
      <c r="D47" s="5"/>
      <c r="E47" s="5"/>
      <c r="F47" s="5"/>
      <c r="G47" s="5"/>
      <c r="H47" s="4"/>
      <c r="I47" s="4"/>
      <c r="J47" s="4"/>
      <c r="K47" s="4"/>
      <c r="L47" s="4"/>
      <c r="M47" s="4"/>
      <c r="N47" s="8"/>
      <c r="O47" s="8"/>
      <c r="P47" s="14"/>
      <c r="Q47" s="8"/>
      <c r="R47" s="11"/>
    </row>
    <row r="48" spans="2:18" ht="12.75">
      <c r="B48" s="13"/>
      <c r="C48" s="5"/>
      <c r="D48" s="5"/>
      <c r="E48" s="5"/>
      <c r="F48" s="5"/>
      <c r="G48" s="5"/>
      <c r="H48" s="4"/>
      <c r="I48" s="4"/>
      <c r="J48" s="4"/>
      <c r="K48" s="4"/>
      <c r="L48" s="4"/>
      <c r="M48" s="4"/>
      <c r="N48" s="8"/>
      <c r="O48" s="8"/>
      <c r="P48" s="14"/>
      <c r="Q48" s="8"/>
      <c r="R48" s="11"/>
    </row>
    <row r="49" spans="2:18" ht="12.75">
      <c r="B49" s="13"/>
      <c r="C49" s="5"/>
      <c r="D49" s="5"/>
      <c r="E49" s="5"/>
      <c r="F49" s="5"/>
      <c r="G49" s="5"/>
      <c r="H49" s="4"/>
      <c r="I49" s="4"/>
      <c r="J49" s="4"/>
      <c r="K49" s="4"/>
      <c r="L49" s="4"/>
      <c r="M49" s="4"/>
      <c r="N49" s="8"/>
      <c r="O49" s="8"/>
      <c r="P49" s="14"/>
      <c r="Q49" s="8"/>
      <c r="R49" s="11"/>
    </row>
    <row r="50" spans="2:18" ht="12.75">
      <c r="B50" s="13"/>
      <c r="C50" s="5"/>
      <c r="D50" s="5"/>
      <c r="E50" s="5"/>
      <c r="F50" s="5"/>
      <c r="G50" s="5"/>
      <c r="H50" s="4"/>
      <c r="I50" s="4"/>
      <c r="J50" s="4"/>
      <c r="K50" s="4"/>
      <c r="L50" s="4"/>
      <c r="M50" s="4"/>
      <c r="N50" s="8"/>
      <c r="O50" s="8"/>
      <c r="P50" s="14"/>
      <c r="Q50" s="8"/>
      <c r="R50" s="11"/>
    </row>
    <row r="51" spans="2:18" ht="12.75">
      <c r="B51" s="13"/>
      <c r="C51" s="5"/>
      <c r="D51" s="5"/>
      <c r="E51" s="5"/>
      <c r="F51" s="5"/>
      <c r="G51" s="5"/>
      <c r="H51" s="4"/>
      <c r="I51" s="4"/>
      <c r="J51" s="4"/>
      <c r="K51" s="4"/>
      <c r="L51" s="4"/>
      <c r="M51" s="4"/>
      <c r="N51" s="8"/>
      <c r="O51" s="8"/>
      <c r="P51" s="14"/>
      <c r="Q51" s="8"/>
      <c r="R51" s="11"/>
    </row>
    <row r="52" spans="2:18" ht="12.75">
      <c r="B52" s="13"/>
      <c r="C52" s="5"/>
      <c r="D52" s="5"/>
      <c r="E52" s="5"/>
      <c r="F52" s="5"/>
      <c r="G52" s="5"/>
      <c r="H52" s="4"/>
      <c r="I52" s="4"/>
      <c r="J52" s="4"/>
      <c r="K52" s="4"/>
      <c r="L52" s="4"/>
      <c r="M52" s="4"/>
      <c r="N52" s="8"/>
      <c r="O52" s="8"/>
      <c r="P52" s="14"/>
      <c r="Q52" s="8"/>
      <c r="R52" s="11"/>
    </row>
    <row r="53" spans="2:18" ht="12.75">
      <c r="B53" s="13"/>
      <c r="C53" s="5"/>
      <c r="D53" s="5"/>
      <c r="E53" s="5"/>
      <c r="F53" s="5"/>
      <c r="G53" s="5"/>
      <c r="H53" s="4"/>
      <c r="I53" s="4"/>
      <c r="J53" s="4"/>
      <c r="K53" s="4"/>
      <c r="L53" s="4"/>
      <c r="M53" s="4"/>
      <c r="N53" s="8"/>
      <c r="O53" s="8"/>
      <c r="P53" s="14"/>
      <c r="Q53" s="8"/>
      <c r="R53" s="11"/>
    </row>
    <row r="54" spans="8:18" ht="12.75">
      <c r="H54" s="4"/>
      <c r="I54" s="4"/>
      <c r="J54" s="4"/>
      <c r="K54" s="4"/>
      <c r="L54" s="4"/>
      <c r="M54" s="4"/>
      <c r="N54" s="8"/>
      <c r="O54" s="8"/>
      <c r="P54" s="14"/>
      <c r="Q54" s="11"/>
      <c r="R54" s="11"/>
    </row>
    <row r="55" spans="8:18" ht="12.75">
      <c r="H55" s="4"/>
      <c r="I55" s="4"/>
      <c r="J55" s="4"/>
      <c r="K55" s="4"/>
      <c r="L55" s="4"/>
      <c r="M55" s="4"/>
      <c r="N55" s="8"/>
      <c r="O55" s="8"/>
      <c r="P55" s="14"/>
      <c r="Q55" s="11"/>
      <c r="R55" s="11"/>
    </row>
    <row r="56" spans="8:18" ht="12.75">
      <c r="H56" s="4"/>
      <c r="I56" s="4"/>
      <c r="J56" s="4"/>
      <c r="K56" s="4"/>
      <c r="L56" s="4"/>
      <c r="M56" s="4"/>
      <c r="N56" s="8"/>
      <c r="O56" s="8"/>
      <c r="P56" s="14"/>
      <c r="Q56" s="11"/>
      <c r="R56" s="11"/>
    </row>
    <row r="57" spans="8:18" ht="12.75">
      <c r="H57" s="4"/>
      <c r="I57" s="4"/>
      <c r="J57" s="4"/>
      <c r="K57" s="4"/>
      <c r="L57" s="4"/>
      <c r="M57" s="4"/>
      <c r="N57" s="8"/>
      <c r="O57" s="8"/>
      <c r="P57" s="14"/>
      <c r="Q57" s="8"/>
      <c r="R57" s="11"/>
    </row>
    <row r="58" spans="8:18" ht="12.75">
      <c r="H58" s="4"/>
      <c r="I58" s="4"/>
      <c r="J58" s="4"/>
      <c r="K58" s="4"/>
      <c r="L58" s="4"/>
      <c r="M58" s="4"/>
      <c r="N58" s="8"/>
      <c r="O58" s="8"/>
      <c r="P58" s="14"/>
      <c r="Q58" s="8"/>
      <c r="R58" s="11"/>
    </row>
    <row r="59" spans="8:18" ht="12.75">
      <c r="H59" s="4"/>
      <c r="I59" s="4"/>
      <c r="J59" s="4"/>
      <c r="K59" s="4"/>
      <c r="L59" s="4"/>
      <c r="M59" s="4"/>
      <c r="N59" s="8"/>
      <c r="O59" s="8"/>
      <c r="P59" s="14"/>
      <c r="Q59" s="8"/>
      <c r="R59" s="11"/>
    </row>
  </sheetData>
  <printOptions/>
  <pageMargins left="0.7874015748031497" right="0.1968503937007874" top="0.3937007874015748" bottom="0.3937007874015748" header="0" footer="0"/>
  <pageSetup fitToHeight="2" fitToWidth="1" horizontalDpi="300" verticalDpi="300" orientation="portrait" paperSize="9" scale="5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53"/>
  <sheetViews>
    <sheetView workbookViewId="0" topLeftCell="A1">
      <selection activeCell="A2" sqref="A2"/>
    </sheetView>
  </sheetViews>
  <sheetFormatPr defaultColWidth="9.140625" defaultRowHeight="12.75"/>
  <cols>
    <col min="1" max="1" width="3.7109375" style="0" customWidth="1"/>
    <col min="2" max="13" width="6.7109375" style="0" customWidth="1"/>
    <col min="14" max="15" width="9.28125" style="0" bestFit="1" customWidth="1"/>
  </cols>
  <sheetData>
    <row r="1" ht="18">
      <c r="A1" s="1" t="s">
        <v>20</v>
      </c>
    </row>
    <row r="2" spans="1:12" ht="12.75">
      <c r="A2" s="2"/>
      <c r="B2" s="3"/>
      <c r="C2" s="3"/>
      <c r="D2" s="3"/>
      <c r="E2" s="3"/>
      <c r="F2" s="3"/>
      <c r="G2" s="3"/>
      <c r="H2" s="3"/>
      <c r="I2" s="3"/>
      <c r="J2" s="3"/>
      <c r="K2" s="3"/>
      <c r="L2" s="2"/>
    </row>
    <row r="3" spans="1:16" ht="12.75">
      <c r="A3" s="2" t="s">
        <v>3</v>
      </c>
      <c r="B3" s="3"/>
      <c r="C3" s="3"/>
      <c r="D3" s="3"/>
      <c r="E3" s="3"/>
      <c r="F3" s="3"/>
      <c r="G3" s="3"/>
      <c r="H3" s="3"/>
      <c r="I3" s="2"/>
      <c r="K3" s="3"/>
      <c r="P3" s="3"/>
    </row>
    <row r="4" spans="1:16" ht="12.75">
      <c r="A4" s="7" t="s">
        <v>6</v>
      </c>
      <c r="B4" s="3">
        <v>66.1</v>
      </c>
      <c r="C4" s="3" t="s">
        <v>15</v>
      </c>
      <c r="E4" s="3"/>
      <c r="F4" s="3"/>
      <c r="G4" s="3"/>
      <c r="H4" s="3"/>
      <c r="I4" s="3"/>
      <c r="K4" s="15"/>
      <c r="L4" s="15"/>
      <c r="M4" s="15"/>
      <c r="P4" s="15"/>
    </row>
    <row r="5" spans="1:16" ht="15.75">
      <c r="A5" s="6" t="s">
        <v>7</v>
      </c>
      <c r="B5" s="12">
        <v>2.784</v>
      </c>
      <c r="C5" s="3" t="s">
        <v>16</v>
      </c>
      <c r="E5" s="3"/>
      <c r="F5" s="3"/>
      <c r="G5" s="3"/>
      <c r="H5" s="3"/>
      <c r="I5" s="3"/>
      <c r="J5" s="3"/>
      <c r="K5" s="4"/>
      <c r="L5" s="4"/>
      <c r="M5" s="4"/>
      <c r="P5" s="4"/>
    </row>
    <row r="6" spans="1:13" ht="12.75">
      <c r="A6" s="7" t="s">
        <v>8</v>
      </c>
      <c r="B6" s="12">
        <f>0.58/2</f>
        <v>0.29</v>
      </c>
      <c r="C6" s="3" t="s">
        <v>17</v>
      </c>
      <c r="E6" s="3"/>
      <c r="F6" s="3"/>
      <c r="G6" s="3"/>
      <c r="H6" s="3"/>
      <c r="I6" s="3"/>
      <c r="J6" s="3"/>
      <c r="K6" s="3"/>
      <c r="M6" s="4"/>
    </row>
    <row r="7" spans="1:13" ht="12.75">
      <c r="A7" s="7" t="s">
        <v>9</v>
      </c>
      <c r="B7" s="12">
        <v>3.5</v>
      </c>
      <c r="C7" s="3" t="s">
        <v>18</v>
      </c>
      <c r="E7" s="3"/>
      <c r="F7" s="3"/>
      <c r="G7" s="3"/>
      <c r="H7" s="3"/>
      <c r="I7" s="3"/>
      <c r="J7" s="3"/>
      <c r="K7" s="3"/>
      <c r="M7" s="4"/>
    </row>
    <row r="8" spans="1:11" ht="15.75">
      <c r="A8" s="6" t="s">
        <v>10</v>
      </c>
      <c r="B8" s="3">
        <v>10</v>
      </c>
      <c r="C8" s="3" t="s">
        <v>19</v>
      </c>
      <c r="E8" s="3"/>
      <c r="F8" s="3"/>
      <c r="G8" s="3"/>
      <c r="H8" s="3"/>
      <c r="I8" s="3"/>
      <c r="J8" s="3"/>
      <c r="K8" s="3"/>
    </row>
    <row r="10" spans="2:15" ht="12.75">
      <c r="B10" s="10" t="s">
        <v>0</v>
      </c>
      <c r="C10" t="s">
        <v>1</v>
      </c>
      <c r="H10" t="s">
        <v>4</v>
      </c>
      <c r="N10" t="s">
        <v>11</v>
      </c>
      <c r="O10" t="s">
        <v>13</v>
      </c>
    </row>
    <row r="11" spans="2:15" ht="12.75">
      <c r="B11" s="10" t="s">
        <v>2</v>
      </c>
      <c r="C11" s="9">
        <v>1</v>
      </c>
      <c r="D11" s="9">
        <v>2</v>
      </c>
      <c r="E11" s="9">
        <v>3</v>
      </c>
      <c r="F11" s="9">
        <v>4</v>
      </c>
      <c r="G11" s="9">
        <v>5</v>
      </c>
      <c r="H11" s="9">
        <v>1</v>
      </c>
      <c r="I11" s="9">
        <v>2</v>
      </c>
      <c r="J11" s="9">
        <v>3</v>
      </c>
      <c r="K11" s="9">
        <v>4</v>
      </c>
      <c r="L11" s="9">
        <v>5</v>
      </c>
      <c r="M11" t="s">
        <v>5</v>
      </c>
      <c r="N11" t="s">
        <v>12</v>
      </c>
      <c r="O11" t="s">
        <v>14</v>
      </c>
    </row>
    <row r="12" spans="1:18" ht="12.75">
      <c r="A12">
        <v>1</v>
      </c>
      <c r="B12" s="13">
        <v>0.16</v>
      </c>
      <c r="C12" s="5"/>
      <c r="D12" s="5">
        <v>179</v>
      </c>
      <c r="E12" s="5">
        <v>269</v>
      </c>
      <c r="F12" s="5">
        <v>359</v>
      </c>
      <c r="G12" s="5">
        <v>450</v>
      </c>
      <c r="H12" s="4"/>
      <c r="I12" s="4">
        <f>0.02*$B$4*D12/D$11</f>
        <v>118.31899999999999</v>
      </c>
      <c r="J12" s="4">
        <f>0.02*$B$4*E12/E$11</f>
        <v>118.53933333333332</v>
      </c>
      <c r="K12" s="4">
        <f>0.02*$B$4*F12/F$11</f>
        <v>118.64949999999999</v>
      </c>
      <c r="L12" s="4">
        <f>0.02*$B$4*G12/G$11</f>
        <v>118.97999999999999</v>
      </c>
      <c r="M12" s="4">
        <f aca="true" t="shared" si="0" ref="M12:M43">AVERAGE(H12:L12)</f>
        <v>118.62195833333331</v>
      </c>
      <c r="N12" s="8">
        <f aca="true" t="shared" si="1" ref="N12:N43">(($B$5*M12^2)/(1000*PI()*$B$6^2))</f>
        <v>148.27008670318588</v>
      </c>
      <c r="O12" s="8">
        <f>(PI()*$B$8*A12*($B$7+$B$6))/($B$4*1.8)</f>
        <v>1.000725849479351</v>
      </c>
      <c r="P12" s="14"/>
      <c r="Q12" s="8"/>
      <c r="R12" s="11"/>
    </row>
    <row r="13" spans="1:18" ht="12.75">
      <c r="A13">
        <v>2</v>
      </c>
      <c r="B13" s="13">
        <v>0.66</v>
      </c>
      <c r="C13" s="5">
        <v>91</v>
      </c>
      <c r="D13" s="5">
        <v>183</v>
      </c>
      <c r="E13" s="5">
        <v>275</v>
      </c>
      <c r="F13" s="5">
        <v>363</v>
      </c>
      <c r="G13" s="5">
        <v>450</v>
      </c>
      <c r="H13" s="4">
        <f aca="true" t="shared" si="2" ref="H13:H47">0.02*$B$4*C13/C$11</f>
        <v>120.30199999999999</v>
      </c>
      <c r="I13" s="4">
        <f aca="true" t="shared" si="3" ref="I13:I47">0.02*$B$4*D13/D$11</f>
        <v>120.96299999999998</v>
      </c>
      <c r="J13" s="4">
        <f aca="true" t="shared" si="4" ref="J13:J47">0.02*$B$4*E13/E$11</f>
        <v>121.18333333333332</v>
      </c>
      <c r="K13" s="4">
        <f aca="true" t="shared" si="5" ref="K13:K47">0.02*$B$4*F13/F$11</f>
        <v>119.97149999999999</v>
      </c>
      <c r="L13" s="4">
        <f aca="true" t="shared" si="6" ref="L13:L47">0.02*$B$4*G13/G$11</f>
        <v>118.97999999999999</v>
      </c>
      <c r="M13" s="4">
        <f t="shared" si="0"/>
        <v>120.27996666666665</v>
      </c>
      <c r="N13" s="8">
        <f t="shared" si="1"/>
        <v>152.44386830806155</v>
      </c>
      <c r="O13" s="8">
        <f aca="true" t="shared" si="7" ref="O13:O44">(2*PI()*$B$8*A13*($B$7+$B$6))/($B$4*3.6)</f>
        <v>2.001451698958702</v>
      </c>
      <c r="P13" s="14"/>
      <c r="Q13" s="8"/>
      <c r="R13" s="11"/>
    </row>
    <row r="14" spans="1:18" ht="12.75">
      <c r="A14">
        <v>3</v>
      </c>
      <c r="B14" s="13">
        <v>1.16</v>
      </c>
      <c r="C14" s="5">
        <v>92</v>
      </c>
      <c r="D14" s="5">
        <v>183</v>
      </c>
      <c r="E14" s="5">
        <v>280</v>
      </c>
      <c r="F14" s="5">
        <v>375</v>
      </c>
      <c r="G14" s="5">
        <v>469</v>
      </c>
      <c r="H14" s="4">
        <f t="shared" si="2"/>
        <v>121.62399999999998</v>
      </c>
      <c r="I14" s="4">
        <f t="shared" si="3"/>
        <v>120.96299999999998</v>
      </c>
      <c r="J14" s="4">
        <f t="shared" si="4"/>
        <v>123.38666666666666</v>
      </c>
      <c r="K14" s="4">
        <f t="shared" si="5"/>
        <v>123.93749999999999</v>
      </c>
      <c r="L14" s="4">
        <f t="shared" si="6"/>
        <v>124.00359999999998</v>
      </c>
      <c r="M14" s="4">
        <f t="shared" si="0"/>
        <v>122.78295333333332</v>
      </c>
      <c r="N14" s="8">
        <f t="shared" si="1"/>
        <v>158.85449680136517</v>
      </c>
      <c r="O14" s="8">
        <f t="shared" si="7"/>
        <v>3.0021775484380524</v>
      </c>
      <c r="P14" s="14"/>
      <c r="Q14" s="8"/>
      <c r="R14" s="11"/>
    </row>
    <row r="15" spans="1:18" ht="12.75">
      <c r="A15">
        <v>4</v>
      </c>
      <c r="B15" s="13">
        <v>1.66</v>
      </c>
      <c r="C15" s="5">
        <v>94</v>
      </c>
      <c r="D15" s="5">
        <v>189</v>
      </c>
      <c r="E15" s="5">
        <v>280</v>
      </c>
      <c r="F15" s="5">
        <v>376</v>
      </c>
      <c r="G15" s="5">
        <v>469</v>
      </c>
      <c r="H15" s="4">
        <f t="shared" si="2"/>
        <v>124.26799999999999</v>
      </c>
      <c r="I15" s="4">
        <f t="shared" si="3"/>
        <v>124.92899999999999</v>
      </c>
      <c r="J15" s="4">
        <f t="shared" si="4"/>
        <v>123.38666666666666</v>
      </c>
      <c r="K15" s="4">
        <f t="shared" si="5"/>
        <v>124.26799999999999</v>
      </c>
      <c r="L15" s="4">
        <f t="shared" si="6"/>
        <v>124.00359999999998</v>
      </c>
      <c r="M15" s="4">
        <f t="shared" si="0"/>
        <v>124.17105333333332</v>
      </c>
      <c r="N15" s="8">
        <f t="shared" si="1"/>
        <v>162.46660036304337</v>
      </c>
      <c r="O15" s="8">
        <f t="shared" si="7"/>
        <v>4.002903397917404</v>
      </c>
      <c r="P15" s="14"/>
      <c r="Q15" s="8"/>
      <c r="R15" s="11"/>
    </row>
    <row r="16" spans="1:18" ht="12.75">
      <c r="A16">
        <v>5</v>
      </c>
      <c r="B16" s="13">
        <v>2.16</v>
      </c>
      <c r="C16" s="5">
        <v>94</v>
      </c>
      <c r="D16" s="5">
        <v>189</v>
      </c>
      <c r="E16" s="5">
        <v>287</v>
      </c>
      <c r="F16" s="5">
        <v>384</v>
      </c>
      <c r="G16" s="5">
        <v>477</v>
      </c>
      <c r="H16" s="4">
        <f t="shared" si="2"/>
        <v>124.26799999999999</v>
      </c>
      <c r="I16" s="4">
        <f t="shared" si="3"/>
        <v>124.92899999999999</v>
      </c>
      <c r="J16" s="4">
        <f t="shared" si="4"/>
        <v>126.4713333333333</v>
      </c>
      <c r="K16" s="4">
        <f t="shared" si="5"/>
        <v>126.91199999999998</v>
      </c>
      <c r="L16" s="4">
        <f t="shared" si="6"/>
        <v>126.1188</v>
      </c>
      <c r="M16" s="4">
        <f t="shared" si="0"/>
        <v>125.73982666666666</v>
      </c>
      <c r="N16" s="8">
        <f t="shared" si="1"/>
        <v>166.59772905876318</v>
      </c>
      <c r="O16" s="8">
        <f t="shared" si="7"/>
        <v>5.003629247396755</v>
      </c>
      <c r="P16" s="14"/>
      <c r="Q16" s="8"/>
      <c r="R16" s="11"/>
    </row>
    <row r="17" spans="1:18" ht="12.75">
      <c r="A17">
        <v>6</v>
      </c>
      <c r="B17" s="13">
        <v>2.66</v>
      </c>
      <c r="C17" s="5">
        <v>95</v>
      </c>
      <c r="D17" s="5">
        <v>192</v>
      </c>
      <c r="E17" s="5">
        <v>287</v>
      </c>
      <c r="F17" s="5">
        <v>384</v>
      </c>
      <c r="G17" s="5">
        <v>479</v>
      </c>
      <c r="H17" s="4">
        <f t="shared" si="2"/>
        <v>125.58999999999999</v>
      </c>
      <c r="I17" s="4">
        <f t="shared" si="3"/>
        <v>126.91199999999998</v>
      </c>
      <c r="J17" s="4">
        <f t="shared" si="4"/>
        <v>126.4713333333333</v>
      </c>
      <c r="K17" s="4">
        <f t="shared" si="5"/>
        <v>126.91199999999998</v>
      </c>
      <c r="L17" s="4">
        <f t="shared" si="6"/>
        <v>126.64759999999998</v>
      </c>
      <c r="M17" s="4">
        <f t="shared" si="0"/>
        <v>126.50658666666664</v>
      </c>
      <c r="N17" s="8">
        <f t="shared" si="1"/>
        <v>168.63574609909327</v>
      </c>
      <c r="O17" s="8">
        <f t="shared" si="7"/>
        <v>6.004355096876105</v>
      </c>
      <c r="P17" s="14"/>
      <c r="Q17" s="8"/>
      <c r="R17" s="11"/>
    </row>
    <row r="18" spans="1:18" ht="12.75">
      <c r="A18">
        <v>7</v>
      </c>
      <c r="B18" s="13">
        <v>3.16</v>
      </c>
      <c r="C18" s="5">
        <v>96</v>
      </c>
      <c r="D18" s="5">
        <v>194</v>
      </c>
      <c r="E18" s="5">
        <v>292</v>
      </c>
      <c r="F18" s="5">
        <v>388</v>
      </c>
      <c r="G18" s="5">
        <v>488</v>
      </c>
      <c r="H18" s="4">
        <f t="shared" si="2"/>
        <v>126.91199999999998</v>
      </c>
      <c r="I18" s="4">
        <f t="shared" si="3"/>
        <v>128.23399999999998</v>
      </c>
      <c r="J18" s="4">
        <f t="shared" si="4"/>
        <v>128.67466666666664</v>
      </c>
      <c r="K18" s="4">
        <f t="shared" si="5"/>
        <v>128.23399999999998</v>
      </c>
      <c r="L18" s="4">
        <f t="shared" si="6"/>
        <v>129.0272</v>
      </c>
      <c r="M18" s="4">
        <f t="shared" si="0"/>
        <v>128.21637333333334</v>
      </c>
      <c r="N18" s="8">
        <f t="shared" si="1"/>
        <v>173.22490801939648</v>
      </c>
      <c r="O18" s="8">
        <f t="shared" si="7"/>
        <v>7.005080946355456</v>
      </c>
      <c r="P18" s="14"/>
      <c r="Q18" s="8"/>
      <c r="R18" s="11"/>
    </row>
    <row r="19" spans="1:18" ht="12.75">
      <c r="A19">
        <v>8</v>
      </c>
      <c r="B19" s="13">
        <v>3.66</v>
      </c>
      <c r="C19" s="5">
        <v>96</v>
      </c>
      <c r="D19" s="5">
        <v>195</v>
      </c>
      <c r="E19" s="5">
        <v>292</v>
      </c>
      <c r="F19" s="5">
        <v>391</v>
      </c>
      <c r="G19" s="5">
        <v>489</v>
      </c>
      <c r="H19" s="4">
        <f t="shared" si="2"/>
        <v>126.91199999999998</v>
      </c>
      <c r="I19" s="4">
        <f t="shared" si="3"/>
        <v>128.89499999999998</v>
      </c>
      <c r="J19" s="4">
        <f t="shared" si="4"/>
        <v>128.67466666666664</v>
      </c>
      <c r="K19" s="4">
        <f t="shared" si="5"/>
        <v>129.22549999999998</v>
      </c>
      <c r="L19" s="4">
        <f t="shared" si="6"/>
        <v>129.2916</v>
      </c>
      <c r="M19" s="4">
        <f t="shared" si="0"/>
        <v>128.59975333333333</v>
      </c>
      <c r="N19" s="8">
        <f t="shared" si="1"/>
        <v>174.26237696783815</v>
      </c>
      <c r="O19" s="8">
        <f t="shared" si="7"/>
        <v>8.005806795834808</v>
      </c>
      <c r="P19" s="14"/>
      <c r="Q19" s="8"/>
      <c r="R19" s="11"/>
    </row>
    <row r="20" spans="1:18" ht="12.75">
      <c r="A20">
        <v>9</v>
      </c>
      <c r="B20" s="13">
        <v>4.16</v>
      </c>
      <c r="C20" s="5">
        <v>96</v>
      </c>
      <c r="D20" s="5">
        <v>195</v>
      </c>
      <c r="E20" s="5">
        <v>292</v>
      </c>
      <c r="F20" s="5">
        <v>394</v>
      </c>
      <c r="G20" s="5"/>
      <c r="H20" s="4">
        <f t="shared" si="2"/>
        <v>126.91199999999998</v>
      </c>
      <c r="I20" s="4">
        <f t="shared" si="3"/>
        <v>128.89499999999998</v>
      </c>
      <c r="J20" s="4">
        <f t="shared" si="4"/>
        <v>128.67466666666664</v>
      </c>
      <c r="K20" s="4">
        <f t="shared" si="5"/>
        <v>130.21699999999998</v>
      </c>
      <c r="L20" s="4"/>
      <c r="M20" s="4">
        <f t="shared" si="0"/>
        <v>128.67466666666664</v>
      </c>
      <c r="N20" s="8">
        <f t="shared" si="1"/>
        <v>174.4654625499136</v>
      </c>
      <c r="O20" s="8">
        <f t="shared" si="7"/>
        <v>9.00653264531416</v>
      </c>
      <c r="P20" s="14"/>
      <c r="Q20" s="8"/>
      <c r="R20" s="11"/>
    </row>
    <row r="21" spans="1:18" ht="12.75">
      <c r="A21">
        <v>10</v>
      </c>
      <c r="B21" s="13">
        <v>4.66</v>
      </c>
      <c r="C21" s="5">
        <v>98</v>
      </c>
      <c r="D21" s="5">
        <v>197</v>
      </c>
      <c r="E21" s="5">
        <v>296</v>
      </c>
      <c r="F21" s="5">
        <v>395</v>
      </c>
      <c r="G21" s="5">
        <v>495</v>
      </c>
      <c r="H21" s="4">
        <f t="shared" si="2"/>
        <v>129.55599999999998</v>
      </c>
      <c r="I21" s="4">
        <f t="shared" si="3"/>
        <v>130.21699999999998</v>
      </c>
      <c r="J21" s="4">
        <f t="shared" si="4"/>
        <v>130.43733333333333</v>
      </c>
      <c r="K21" s="4">
        <f t="shared" si="5"/>
        <v>130.54749999999999</v>
      </c>
      <c r="L21" s="4">
        <f t="shared" si="6"/>
        <v>130.878</v>
      </c>
      <c r="M21" s="4">
        <f t="shared" si="0"/>
        <v>130.32716666666664</v>
      </c>
      <c r="N21" s="8">
        <f t="shared" si="1"/>
        <v>178.97537040729097</v>
      </c>
      <c r="O21" s="8">
        <f t="shared" si="7"/>
        <v>10.00725849479351</v>
      </c>
      <c r="P21" s="14"/>
      <c r="Q21" s="8"/>
      <c r="R21" s="11"/>
    </row>
    <row r="22" spans="1:18" ht="12.75">
      <c r="A22">
        <v>15</v>
      </c>
      <c r="B22" s="13">
        <v>7.16</v>
      </c>
      <c r="C22" s="5">
        <v>100</v>
      </c>
      <c r="D22" s="5">
        <v>202</v>
      </c>
      <c r="E22" s="5">
        <v>304</v>
      </c>
      <c r="F22" s="5">
        <v>403</v>
      </c>
      <c r="G22" s="5">
        <v>508</v>
      </c>
      <c r="H22" s="4">
        <f t="shared" si="2"/>
        <v>132.2</v>
      </c>
      <c r="I22" s="4">
        <f t="shared" si="3"/>
        <v>133.522</v>
      </c>
      <c r="J22" s="4">
        <f t="shared" si="4"/>
        <v>133.96266666666665</v>
      </c>
      <c r="K22" s="4">
        <f t="shared" si="5"/>
        <v>133.1915</v>
      </c>
      <c r="L22" s="4">
        <f t="shared" si="6"/>
        <v>134.31519999999998</v>
      </c>
      <c r="M22" s="4">
        <f t="shared" si="0"/>
        <v>133.43827333333334</v>
      </c>
      <c r="N22" s="8">
        <f t="shared" si="1"/>
        <v>187.6221851671307</v>
      </c>
      <c r="O22" s="8">
        <f t="shared" si="7"/>
        <v>15.010887742190263</v>
      </c>
      <c r="P22" s="14"/>
      <c r="Q22" s="8"/>
      <c r="R22" s="11"/>
    </row>
    <row r="23" spans="1:18" ht="12.75">
      <c r="A23">
        <v>20</v>
      </c>
      <c r="B23" s="13">
        <v>9.66</v>
      </c>
      <c r="C23" s="5">
        <v>103</v>
      </c>
      <c r="D23" s="5">
        <v>206</v>
      </c>
      <c r="E23" s="5">
        <v>312</v>
      </c>
      <c r="F23" s="5">
        <v>418</v>
      </c>
      <c r="G23" s="5">
        <v>521</v>
      </c>
      <c r="H23" s="4">
        <f t="shared" si="2"/>
        <v>136.166</v>
      </c>
      <c r="I23" s="4">
        <f t="shared" si="3"/>
        <v>136.166</v>
      </c>
      <c r="J23" s="4">
        <f t="shared" si="4"/>
        <v>137.48799999999997</v>
      </c>
      <c r="K23" s="4">
        <f t="shared" si="5"/>
        <v>138.14899999999997</v>
      </c>
      <c r="L23" s="4">
        <f t="shared" si="6"/>
        <v>137.7524</v>
      </c>
      <c r="M23" s="4">
        <f t="shared" si="0"/>
        <v>137.14427999999998</v>
      </c>
      <c r="N23" s="8">
        <f t="shared" si="1"/>
        <v>198.18864117697876</v>
      </c>
      <c r="O23" s="8">
        <f t="shared" si="7"/>
        <v>20.01451698958702</v>
      </c>
      <c r="P23" s="14"/>
      <c r="Q23" s="8"/>
      <c r="R23" s="11"/>
    </row>
    <row r="24" spans="1:18" ht="12.75">
      <c r="A24">
        <v>25</v>
      </c>
      <c r="B24" s="13">
        <v>12.16</v>
      </c>
      <c r="C24" s="5">
        <v>104</v>
      </c>
      <c r="D24" s="5">
        <v>210</v>
      </c>
      <c r="E24" s="5">
        <v>315</v>
      </c>
      <c r="F24" s="5">
        <v>418</v>
      </c>
      <c r="G24" s="5">
        <v>523</v>
      </c>
      <c r="H24" s="4">
        <f t="shared" si="2"/>
        <v>137.48799999999997</v>
      </c>
      <c r="I24" s="4">
        <f t="shared" si="3"/>
        <v>138.80999999999997</v>
      </c>
      <c r="J24" s="4">
        <f t="shared" si="4"/>
        <v>138.80999999999997</v>
      </c>
      <c r="K24" s="4">
        <f t="shared" si="5"/>
        <v>138.14899999999997</v>
      </c>
      <c r="L24" s="4">
        <f t="shared" si="6"/>
        <v>138.28119999999998</v>
      </c>
      <c r="M24" s="4">
        <f t="shared" si="0"/>
        <v>138.30764</v>
      </c>
      <c r="N24" s="8">
        <f t="shared" si="1"/>
        <v>201.56526976950377</v>
      </c>
      <c r="O24" s="8">
        <f t="shared" si="7"/>
        <v>25.01814623698377</v>
      </c>
      <c r="P24" s="14"/>
      <c r="Q24" s="8"/>
      <c r="R24" s="11"/>
    </row>
    <row r="25" spans="1:18" ht="12.75">
      <c r="A25">
        <v>30</v>
      </c>
      <c r="B25" s="13">
        <v>14.66</v>
      </c>
      <c r="C25" s="5">
        <v>106</v>
      </c>
      <c r="D25" s="5">
        <v>213</v>
      </c>
      <c r="E25" s="5">
        <v>320</v>
      </c>
      <c r="F25" s="5"/>
      <c r="G25" s="5">
        <v>525</v>
      </c>
      <c r="H25" s="4">
        <f t="shared" si="2"/>
        <v>140.13199999999998</v>
      </c>
      <c r="I25" s="4">
        <f t="shared" si="3"/>
        <v>140.79299999999998</v>
      </c>
      <c r="J25" s="4">
        <f t="shared" si="4"/>
        <v>141.01333333333332</v>
      </c>
      <c r="K25" s="4"/>
      <c r="L25" s="4">
        <f t="shared" si="6"/>
        <v>138.81</v>
      </c>
      <c r="M25" s="4">
        <f t="shared" si="0"/>
        <v>140.1870833333333</v>
      </c>
      <c r="N25" s="8">
        <f t="shared" si="1"/>
        <v>207.08057521571868</v>
      </c>
      <c r="O25" s="8">
        <f t="shared" si="7"/>
        <v>30.021775484380527</v>
      </c>
      <c r="P25" s="14"/>
      <c r="Q25" s="8"/>
      <c r="R25" s="11"/>
    </row>
    <row r="26" spans="1:18" ht="12.75">
      <c r="A26">
        <v>35</v>
      </c>
      <c r="B26" s="13">
        <v>17.16</v>
      </c>
      <c r="C26" s="5">
        <v>106</v>
      </c>
      <c r="D26" s="5">
        <v>214</v>
      </c>
      <c r="E26" s="5">
        <v>322</v>
      </c>
      <c r="F26" s="5">
        <v>429</v>
      </c>
      <c r="G26" s="5">
        <v>539</v>
      </c>
      <c r="H26" s="4">
        <f t="shared" si="2"/>
        <v>140.13199999999998</v>
      </c>
      <c r="I26" s="4">
        <f t="shared" si="3"/>
        <v>141.45399999999998</v>
      </c>
      <c r="J26" s="4">
        <f t="shared" si="4"/>
        <v>141.89466666666667</v>
      </c>
      <c r="K26" s="4">
        <f t="shared" si="5"/>
        <v>141.78449999999998</v>
      </c>
      <c r="L26" s="4">
        <f t="shared" si="6"/>
        <v>142.5116</v>
      </c>
      <c r="M26" s="4">
        <f t="shared" si="0"/>
        <v>141.55535333333333</v>
      </c>
      <c r="N26" s="8">
        <f t="shared" si="1"/>
        <v>211.14264550136926</v>
      </c>
      <c r="O26" s="8">
        <f t="shared" si="7"/>
        <v>35.02540473177728</v>
      </c>
      <c r="P26" s="14"/>
      <c r="Q26" s="8"/>
      <c r="R26" s="11"/>
    </row>
    <row r="27" spans="1:18" ht="12.75">
      <c r="A27">
        <v>40</v>
      </c>
      <c r="B27" s="13">
        <v>19.66</v>
      </c>
      <c r="C27" s="5">
        <v>107</v>
      </c>
      <c r="D27" s="5">
        <v>216</v>
      </c>
      <c r="E27" s="5">
        <v>324</v>
      </c>
      <c r="F27" s="5">
        <v>436</v>
      </c>
      <c r="G27" s="5"/>
      <c r="H27" s="4">
        <f t="shared" si="2"/>
        <v>141.45399999999998</v>
      </c>
      <c r="I27" s="4">
        <f t="shared" si="3"/>
        <v>142.77599999999998</v>
      </c>
      <c r="J27" s="4">
        <f t="shared" si="4"/>
        <v>142.77599999999998</v>
      </c>
      <c r="K27" s="4">
        <f t="shared" si="5"/>
        <v>144.09799999999998</v>
      </c>
      <c r="L27" s="4"/>
      <c r="M27" s="4">
        <f t="shared" si="0"/>
        <v>142.77599999999998</v>
      </c>
      <c r="N27" s="8">
        <f t="shared" si="1"/>
        <v>214.799756012382</v>
      </c>
      <c r="O27" s="8">
        <f t="shared" si="7"/>
        <v>40.02903397917404</v>
      </c>
      <c r="P27" s="14"/>
      <c r="Q27" s="8"/>
      <c r="R27" s="11"/>
    </row>
    <row r="28" spans="1:18" ht="12.75">
      <c r="A28">
        <v>45</v>
      </c>
      <c r="B28" s="13">
        <v>22.16</v>
      </c>
      <c r="C28" s="5">
        <v>110</v>
      </c>
      <c r="D28" s="5">
        <v>220</v>
      </c>
      <c r="E28" s="5"/>
      <c r="F28" s="5">
        <v>443</v>
      </c>
      <c r="G28" s="5">
        <v>553</v>
      </c>
      <c r="H28" s="4">
        <f t="shared" si="2"/>
        <v>145.42</v>
      </c>
      <c r="I28" s="4">
        <f t="shared" si="3"/>
        <v>145.42</v>
      </c>
      <c r="J28" s="4"/>
      <c r="K28" s="4">
        <f t="shared" si="5"/>
        <v>146.4115</v>
      </c>
      <c r="L28" s="4">
        <f t="shared" si="6"/>
        <v>146.21319999999997</v>
      </c>
      <c r="M28" s="4">
        <f t="shared" si="0"/>
        <v>145.866175</v>
      </c>
      <c r="N28" s="8">
        <f t="shared" si="1"/>
        <v>224.19842221094393</v>
      </c>
      <c r="O28" s="8">
        <f t="shared" si="7"/>
        <v>45.03266322657079</v>
      </c>
      <c r="P28" s="14"/>
      <c r="Q28" s="8"/>
      <c r="R28" s="11"/>
    </row>
    <row r="29" spans="1:18" ht="12.75">
      <c r="A29">
        <v>50</v>
      </c>
      <c r="B29" s="13">
        <v>24.66</v>
      </c>
      <c r="C29" s="5">
        <v>111</v>
      </c>
      <c r="D29" s="5">
        <v>222</v>
      </c>
      <c r="E29" s="5">
        <v>335</v>
      </c>
      <c r="F29" s="5">
        <v>447</v>
      </c>
      <c r="G29" s="5">
        <v>558</v>
      </c>
      <c r="H29" s="4">
        <f t="shared" si="2"/>
        <v>146.742</v>
      </c>
      <c r="I29" s="4">
        <f t="shared" si="3"/>
        <v>146.742</v>
      </c>
      <c r="J29" s="4">
        <f t="shared" si="4"/>
        <v>147.6233333333333</v>
      </c>
      <c r="K29" s="4">
        <f t="shared" si="5"/>
        <v>147.7335</v>
      </c>
      <c r="L29" s="4">
        <f t="shared" si="6"/>
        <v>147.53519999999997</v>
      </c>
      <c r="M29" s="4">
        <f t="shared" si="0"/>
        <v>147.27520666666663</v>
      </c>
      <c r="N29" s="8">
        <f t="shared" si="1"/>
        <v>228.5507464959604</v>
      </c>
      <c r="O29" s="8">
        <f t="shared" si="7"/>
        <v>50.03629247396754</v>
      </c>
      <c r="P29" s="14"/>
      <c r="Q29" s="8"/>
      <c r="R29" s="11"/>
    </row>
    <row r="30" spans="1:18" ht="12.75">
      <c r="A30">
        <v>55</v>
      </c>
      <c r="B30" s="13">
        <v>27.16</v>
      </c>
      <c r="C30" s="5">
        <v>111</v>
      </c>
      <c r="D30" s="5">
        <v>224</v>
      </c>
      <c r="E30" s="5"/>
      <c r="F30" s="5">
        <v>452</v>
      </c>
      <c r="G30" s="5">
        <v>564</v>
      </c>
      <c r="H30" s="4">
        <f t="shared" si="2"/>
        <v>146.742</v>
      </c>
      <c r="I30" s="4">
        <f t="shared" si="3"/>
        <v>148.064</v>
      </c>
      <c r="J30" s="4"/>
      <c r="K30" s="4">
        <f t="shared" si="5"/>
        <v>149.386</v>
      </c>
      <c r="L30" s="4">
        <f t="shared" si="6"/>
        <v>149.1216</v>
      </c>
      <c r="M30" s="4">
        <f t="shared" si="0"/>
        <v>148.3284</v>
      </c>
      <c r="N30" s="8">
        <f t="shared" si="1"/>
        <v>231.83125518509215</v>
      </c>
      <c r="O30" s="8">
        <f t="shared" si="7"/>
        <v>55.0399217213643</v>
      </c>
      <c r="P30" s="14"/>
      <c r="Q30" s="8"/>
      <c r="R30" s="11"/>
    </row>
    <row r="31" spans="1:18" ht="12.75">
      <c r="A31">
        <v>60</v>
      </c>
      <c r="B31" s="13">
        <v>29.66</v>
      </c>
      <c r="C31" s="5">
        <v>112</v>
      </c>
      <c r="D31" s="5">
        <v>226</v>
      </c>
      <c r="E31" s="5">
        <v>340</v>
      </c>
      <c r="F31" s="5">
        <v>455</v>
      </c>
      <c r="G31" s="5">
        <v>568</v>
      </c>
      <c r="H31" s="4">
        <f t="shared" si="2"/>
        <v>148.064</v>
      </c>
      <c r="I31" s="4">
        <f t="shared" si="3"/>
        <v>149.386</v>
      </c>
      <c r="J31" s="4">
        <f t="shared" si="4"/>
        <v>149.82666666666665</v>
      </c>
      <c r="K31" s="4">
        <f t="shared" si="5"/>
        <v>150.37749999999997</v>
      </c>
      <c r="L31" s="4">
        <f t="shared" si="6"/>
        <v>150.17919999999998</v>
      </c>
      <c r="M31" s="4">
        <f t="shared" si="0"/>
        <v>149.5666733333333</v>
      </c>
      <c r="N31" s="8">
        <f t="shared" si="1"/>
        <v>235.7181537181285</v>
      </c>
      <c r="O31" s="8">
        <f t="shared" si="7"/>
        <v>60.04355096876105</v>
      </c>
      <c r="P31" s="14"/>
      <c r="Q31" s="8"/>
      <c r="R31" s="11"/>
    </row>
    <row r="32" spans="1:18" ht="12.75">
      <c r="A32">
        <v>65</v>
      </c>
      <c r="B32" s="13">
        <v>32.16</v>
      </c>
      <c r="C32" s="5">
        <v>113</v>
      </c>
      <c r="D32" s="5">
        <v>228</v>
      </c>
      <c r="E32" s="5">
        <v>344</v>
      </c>
      <c r="F32" s="5">
        <v>457</v>
      </c>
      <c r="G32" s="5">
        <v>572</v>
      </c>
      <c r="H32" s="4">
        <f t="shared" si="2"/>
        <v>149.386</v>
      </c>
      <c r="I32" s="4">
        <f t="shared" si="3"/>
        <v>150.70799999999997</v>
      </c>
      <c r="J32" s="4">
        <f t="shared" si="4"/>
        <v>151.58933333333331</v>
      </c>
      <c r="K32" s="4">
        <f t="shared" si="5"/>
        <v>151.03849999999997</v>
      </c>
      <c r="L32" s="4">
        <f t="shared" si="6"/>
        <v>151.23679999999996</v>
      </c>
      <c r="M32" s="4">
        <f t="shared" si="0"/>
        <v>150.79172666666665</v>
      </c>
      <c r="N32" s="8">
        <f t="shared" si="1"/>
        <v>239.59535315495742</v>
      </c>
      <c r="O32" s="8">
        <f t="shared" si="7"/>
        <v>65.04718021615781</v>
      </c>
      <c r="P32" s="14"/>
      <c r="Q32" s="8"/>
      <c r="R32" s="11"/>
    </row>
    <row r="33" spans="1:18" ht="12.75">
      <c r="A33">
        <v>70</v>
      </c>
      <c r="B33" s="13">
        <v>34.66</v>
      </c>
      <c r="C33" s="5">
        <v>114</v>
      </c>
      <c r="D33" s="5">
        <v>230</v>
      </c>
      <c r="E33" s="5">
        <v>345</v>
      </c>
      <c r="F33" s="5"/>
      <c r="G33" s="5">
        <v>579</v>
      </c>
      <c r="H33" s="4">
        <f t="shared" si="2"/>
        <v>150.70799999999997</v>
      </c>
      <c r="I33" s="4">
        <f t="shared" si="3"/>
        <v>152.02999999999997</v>
      </c>
      <c r="J33" s="4">
        <f t="shared" si="4"/>
        <v>152.02999999999997</v>
      </c>
      <c r="K33" s="4"/>
      <c r="L33" s="4">
        <f t="shared" si="6"/>
        <v>153.08759999999998</v>
      </c>
      <c r="M33" s="4">
        <f t="shared" si="0"/>
        <v>151.96389999999997</v>
      </c>
      <c r="N33" s="8">
        <f t="shared" si="1"/>
        <v>243.33480050317203</v>
      </c>
      <c r="O33" s="8">
        <f t="shared" si="7"/>
        <v>70.05080946355456</v>
      </c>
      <c r="P33" s="14"/>
      <c r="Q33" s="8"/>
      <c r="R33" s="11"/>
    </row>
    <row r="34" spans="1:18" ht="12.75">
      <c r="A34">
        <v>75</v>
      </c>
      <c r="B34" s="13">
        <v>37.16</v>
      </c>
      <c r="C34" s="5">
        <v>115</v>
      </c>
      <c r="D34" s="5">
        <v>232</v>
      </c>
      <c r="E34" s="5">
        <v>348</v>
      </c>
      <c r="F34" s="5">
        <v>465</v>
      </c>
      <c r="G34" s="5">
        <v>581</v>
      </c>
      <c r="H34" s="4">
        <f t="shared" si="2"/>
        <v>152.02999999999997</v>
      </c>
      <c r="I34" s="4">
        <f t="shared" si="3"/>
        <v>153.35199999999998</v>
      </c>
      <c r="J34" s="4">
        <f t="shared" si="4"/>
        <v>153.35199999999998</v>
      </c>
      <c r="K34" s="4">
        <f t="shared" si="5"/>
        <v>153.68249999999998</v>
      </c>
      <c r="L34" s="4">
        <f t="shared" si="6"/>
        <v>153.61639999999997</v>
      </c>
      <c r="M34" s="4">
        <f t="shared" si="0"/>
        <v>153.20657999999997</v>
      </c>
      <c r="N34" s="8">
        <f t="shared" si="1"/>
        <v>247.33079785718652</v>
      </c>
      <c r="O34" s="8">
        <f t="shared" si="7"/>
        <v>75.05443871095132</v>
      </c>
      <c r="P34" s="14"/>
      <c r="Q34" s="8"/>
      <c r="R34" s="11"/>
    </row>
    <row r="35" spans="1:18" ht="12.75">
      <c r="A35">
        <v>80</v>
      </c>
      <c r="B35" s="13">
        <v>39.66</v>
      </c>
      <c r="C35" s="5">
        <v>115</v>
      </c>
      <c r="D35" s="5">
        <v>233</v>
      </c>
      <c r="E35" s="5"/>
      <c r="F35" s="5">
        <v>469</v>
      </c>
      <c r="G35" s="5">
        <v>587</v>
      </c>
      <c r="H35" s="4">
        <f t="shared" si="2"/>
        <v>152.02999999999997</v>
      </c>
      <c r="I35" s="4">
        <f t="shared" si="3"/>
        <v>154.01299999999998</v>
      </c>
      <c r="J35" s="4"/>
      <c r="K35" s="4">
        <f t="shared" si="5"/>
        <v>155.00449999999998</v>
      </c>
      <c r="L35" s="4">
        <f t="shared" si="6"/>
        <v>155.20279999999997</v>
      </c>
      <c r="M35" s="4">
        <f t="shared" si="0"/>
        <v>154.06257499999998</v>
      </c>
      <c r="N35" s="8">
        <f t="shared" si="1"/>
        <v>250.10228939209244</v>
      </c>
      <c r="O35" s="8">
        <f t="shared" si="7"/>
        <v>80.05806795834808</v>
      </c>
      <c r="P35" s="14"/>
      <c r="Q35" s="8"/>
      <c r="R35" s="11"/>
    </row>
    <row r="36" spans="1:18" ht="12.75">
      <c r="A36">
        <v>85</v>
      </c>
      <c r="B36" s="13">
        <v>42.16</v>
      </c>
      <c r="C36" s="5">
        <v>120</v>
      </c>
      <c r="D36" s="5">
        <v>236</v>
      </c>
      <c r="E36" s="5"/>
      <c r="F36" s="5">
        <v>471</v>
      </c>
      <c r="G36" s="5">
        <v>591</v>
      </c>
      <c r="H36" s="4">
        <f t="shared" si="2"/>
        <v>158.64</v>
      </c>
      <c r="I36" s="4">
        <f t="shared" si="3"/>
        <v>155.99599999999998</v>
      </c>
      <c r="J36" s="4"/>
      <c r="K36" s="4">
        <f t="shared" si="5"/>
        <v>155.66549999999998</v>
      </c>
      <c r="L36" s="4">
        <f t="shared" si="6"/>
        <v>156.26039999999998</v>
      </c>
      <c r="M36" s="4">
        <f t="shared" si="0"/>
        <v>156.64047499999998</v>
      </c>
      <c r="N36" s="8">
        <f t="shared" si="1"/>
        <v>258.542143617125</v>
      </c>
      <c r="O36" s="8">
        <f t="shared" si="7"/>
        <v>85.06169720574482</v>
      </c>
      <c r="P36" s="14"/>
      <c r="Q36" s="8"/>
      <c r="R36" s="11"/>
    </row>
    <row r="37" spans="1:18" ht="12.75">
      <c r="A37">
        <v>90</v>
      </c>
      <c r="B37" s="13">
        <v>44.66</v>
      </c>
      <c r="C37" s="5">
        <v>118</v>
      </c>
      <c r="D37" s="5">
        <v>236</v>
      </c>
      <c r="E37" s="5">
        <v>356</v>
      </c>
      <c r="F37" s="5">
        <v>474</v>
      </c>
      <c r="G37" s="5">
        <v>593</v>
      </c>
      <c r="H37" s="4">
        <f t="shared" si="2"/>
        <v>155.99599999999998</v>
      </c>
      <c r="I37" s="4">
        <f t="shared" si="3"/>
        <v>155.99599999999998</v>
      </c>
      <c r="J37" s="4">
        <f t="shared" si="4"/>
        <v>156.87733333333333</v>
      </c>
      <c r="K37" s="4">
        <f t="shared" si="5"/>
        <v>156.65699999999998</v>
      </c>
      <c r="L37" s="4">
        <f t="shared" si="6"/>
        <v>156.7892</v>
      </c>
      <c r="M37" s="4">
        <f t="shared" si="0"/>
        <v>156.46310666666665</v>
      </c>
      <c r="N37" s="8">
        <f t="shared" si="1"/>
        <v>257.9569663003514</v>
      </c>
      <c r="O37" s="8">
        <f t="shared" si="7"/>
        <v>90.06532645314158</v>
      </c>
      <c r="P37" s="14"/>
      <c r="Q37" s="8"/>
      <c r="R37" s="11"/>
    </row>
    <row r="38" spans="1:18" ht="12.75">
      <c r="A38">
        <v>95</v>
      </c>
      <c r="B38" s="13">
        <v>47.16</v>
      </c>
      <c r="C38" s="5">
        <v>119</v>
      </c>
      <c r="D38" s="5">
        <v>240</v>
      </c>
      <c r="E38" s="5">
        <v>360</v>
      </c>
      <c r="F38" s="5">
        <v>480</v>
      </c>
      <c r="G38" s="5">
        <v>599</v>
      </c>
      <c r="H38" s="4">
        <f t="shared" si="2"/>
        <v>157.31799999999998</v>
      </c>
      <c r="I38" s="4">
        <f t="shared" si="3"/>
        <v>158.64</v>
      </c>
      <c r="J38" s="4">
        <f t="shared" si="4"/>
        <v>158.64</v>
      </c>
      <c r="K38" s="4">
        <f t="shared" si="5"/>
        <v>158.64</v>
      </c>
      <c r="L38" s="4">
        <f t="shared" si="6"/>
        <v>158.3756</v>
      </c>
      <c r="M38" s="4">
        <f t="shared" si="0"/>
        <v>158.32271999999998</v>
      </c>
      <c r="N38" s="8">
        <f t="shared" si="1"/>
        <v>264.12520516957596</v>
      </c>
      <c r="O38" s="8">
        <f t="shared" si="7"/>
        <v>95.06895570053834</v>
      </c>
      <c r="P38" s="14"/>
      <c r="Q38" s="8"/>
      <c r="R38" s="11"/>
    </row>
    <row r="39" spans="1:18" ht="12.75">
      <c r="A39">
        <v>100</v>
      </c>
      <c r="B39" s="13">
        <v>49.66</v>
      </c>
      <c r="C39" s="5">
        <v>120</v>
      </c>
      <c r="D39" s="5">
        <v>240</v>
      </c>
      <c r="E39" s="5">
        <v>360</v>
      </c>
      <c r="F39" s="5">
        <v>481</v>
      </c>
      <c r="G39" s="5">
        <v>601</v>
      </c>
      <c r="H39" s="4">
        <f t="shared" si="2"/>
        <v>158.64</v>
      </c>
      <c r="I39" s="4">
        <f t="shared" si="3"/>
        <v>158.64</v>
      </c>
      <c r="J39" s="4">
        <f t="shared" si="4"/>
        <v>158.64</v>
      </c>
      <c r="K39" s="4">
        <f t="shared" si="5"/>
        <v>158.9705</v>
      </c>
      <c r="L39" s="4">
        <f t="shared" si="6"/>
        <v>158.90439999999998</v>
      </c>
      <c r="M39" s="4">
        <f t="shared" si="0"/>
        <v>158.75898</v>
      </c>
      <c r="N39" s="8">
        <f t="shared" si="1"/>
        <v>265.58281045834985</v>
      </c>
      <c r="O39" s="8">
        <f t="shared" si="7"/>
        <v>100.07258494793508</v>
      </c>
      <c r="P39" s="14"/>
      <c r="Q39" s="8"/>
      <c r="R39" s="11"/>
    </row>
    <row r="40" spans="1:18" ht="12.75">
      <c r="A40">
        <v>105</v>
      </c>
      <c r="B40" s="13">
        <v>52.16</v>
      </c>
      <c r="C40" s="5">
        <v>120</v>
      </c>
      <c r="D40" s="5">
        <v>240</v>
      </c>
      <c r="E40" s="5">
        <v>360</v>
      </c>
      <c r="F40" s="5">
        <v>482</v>
      </c>
      <c r="G40" s="5">
        <v>604</v>
      </c>
      <c r="H40" s="4">
        <f t="shared" si="2"/>
        <v>158.64</v>
      </c>
      <c r="I40" s="4">
        <f t="shared" si="3"/>
        <v>158.64</v>
      </c>
      <c r="J40" s="4">
        <f t="shared" si="4"/>
        <v>158.64</v>
      </c>
      <c r="K40" s="4">
        <f t="shared" si="5"/>
        <v>159.301</v>
      </c>
      <c r="L40" s="4">
        <f t="shared" si="6"/>
        <v>159.6976</v>
      </c>
      <c r="M40" s="4">
        <f t="shared" si="0"/>
        <v>158.98372</v>
      </c>
      <c r="N40" s="8">
        <f t="shared" si="1"/>
        <v>266.33526335879463</v>
      </c>
      <c r="O40" s="8">
        <f t="shared" si="7"/>
        <v>105.07621419533184</v>
      </c>
      <c r="P40" s="14"/>
      <c r="Q40" s="8"/>
      <c r="R40" s="11"/>
    </row>
    <row r="41" spans="1:18" ht="12.75">
      <c r="A41">
        <v>110</v>
      </c>
      <c r="B41" s="13">
        <v>54.66</v>
      </c>
      <c r="C41" s="5">
        <v>122</v>
      </c>
      <c r="D41" s="5">
        <v>243</v>
      </c>
      <c r="E41" s="5">
        <v>364</v>
      </c>
      <c r="F41" s="5">
        <v>483</v>
      </c>
      <c r="G41" s="5">
        <v>604</v>
      </c>
      <c r="H41" s="4">
        <f t="shared" si="2"/>
        <v>161.284</v>
      </c>
      <c r="I41" s="4">
        <f t="shared" si="3"/>
        <v>160.623</v>
      </c>
      <c r="J41" s="4">
        <f t="shared" si="4"/>
        <v>160.40266666666665</v>
      </c>
      <c r="K41" s="4">
        <f t="shared" si="5"/>
        <v>159.6315</v>
      </c>
      <c r="L41" s="4">
        <f t="shared" si="6"/>
        <v>159.6976</v>
      </c>
      <c r="M41" s="4">
        <f t="shared" si="0"/>
        <v>160.3277533333333</v>
      </c>
      <c r="N41" s="8">
        <f t="shared" si="1"/>
        <v>270.8574442017739</v>
      </c>
      <c r="O41" s="8">
        <f t="shared" si="7"/>
        <v>110.0798434427286</v>
      </c>
      <c r="P41" s="14"/>
      <c r="Q41" s="8"/>
      <c r="R41" s="11"/>
    </row>
    <row r="42" spans="1:18" ht="12.75">
      <c r="A42">
        <v>115</v>
      </c>
      <c r="B42" s="13">
        <v>57.16</v>
      </c>
      <c r="C42" s="5">
        <v>122</v>
      </c>
      <c r="D42" s="5">
        <v>242</v>
      </c>
      <c r="E42" s="5">
        <v>366</v>
      </c>
      <c r="F42" s="5">
        <v>487</v>
      </c>
      <c r="G42" s="5">
        <v>611</v>
      </c>
      <c r="H42" s="4">
        <f t="shared" si="2"/>
        <v>161.284</v>
      </c>
      <c r="I42" s="4">
        <f t="shared" si="3"/>
        <v>159.962</v>
      </c>
      <c r="J42" s="4">
        <f t="shared" si="4"/>
        <v>161.28399999999996</v>
      </c>
      <c r="K42" s="4">
        <f t="shared" si="5"/>
        <v>160.9535</v>
      </c>
      <c r="L42" s="4">
        <f t="shared" si="6"/>
        <v>161.54839999999996</v>
      </c>
      <c r="M42" s="4">
        <f t="shared" si="0"/>
        <v>161.00637999999998</v>
      </c>
      <c r="N42" s="8">
        <f t="shared" si="1"/>
        <v>273.1552384824639</v>
      </c>
      <c r="O42" s="8">
        <f t="shared" si="7"/>
        <v>115.08347269012533</v>
      </c>
      <c r="P42" s="14"/>
      <c r="Q42" s="8"/>
      <c r="R42" s="11"/>
    </row>
    <row r="43" spans="1:18" ht="12.75">
      <c r="A43">
        <v>120</v>
      </c>
      <c r="B43" s="13">
        <v>59.66</v>
      </c>
      <c r="C43" s="5">
        <v>120</v>
      </c>
      <c r="D43" s="5">
        <v>242</v>
      </c>
      <c r="E43" s="5">
        <v>367</v>
      </c>
      <c r="F43" s="5">
        <v>490</v>
      </c>
      <c r="G43" s="5">
        <v>612</v>
      </c>
      <c r="H43" s="4">
        <f t="shared" si="2"/>
        <v>158.64</v>
      </c>
      <c r="I43" s="4">
        <f t="shared" si="3"/>
        <v>159.962</v>
      </c>
      <c r="J43" s="4">
        <f t="shared" si="4"/>
        <v>161.72466666666665</v>
      </c>
      <c r="K43" s="4">
        <f t="shared" si="5"/>
        <v>161.945</v>
      </c>
      <c r="L43" s="4">
        <f t="shared" si="6"/>
        <v>161.81279999999998</v>
      </c>
      <c r="M43" s="4">
        <f t="shared" si="0"/>
        <v>160.8168933333333</v>
      </c>
      <c r="N43" s="8">
        <f t="shared" si="1"/>
        <v>272.5126699313687</v>
      </c>
      <c r="O43" s="8">
        <f t="shared" si="7"/>
        <v>120.0871019375221</v>
      </c>
      <c r="P43" s="14"/>
      <c r="Q43" s="8"/>
      <c r="R43" s="11"/>
    </row>
    <row r="44" spans="1:18" ht="12.75">
      <c r="A44">
        <v>125</v>
      </c>
      <c r="B44" s="13">
        <v>62.16</v>
      </c>
      <c r="C44" s="5">
        <v>123</v>
      </c>
      <c r="D44" s="5">
        <v>245</v>
      </c>
      <c r="E44" s="5">
        <v>370</v>
      </c>
      <c r="F44" s="5">
        <v>494</v>
      </c>
      <c r="G44" s="5">
        <v>616</v>
      </c>
      <c r="H44" s="4">
        <f t="shared" si="2"/>
        <v>162.606</v>
      </c>
      <c r="I44" s="4">
        <f t="shared" si="3"/>
        <v>161.945</v>
      </c>
      <c r="J44" s="4">
        <f t="shared" si="4"/>
        <v>163.04666666666665</v>
      </c>
      <c r="K44" s="4">
        <f t="shared" si="5"/>
        <v>163.26699999999997</v>
      </c>
      <c r="L44" s="4">
        <f t="shared" si="6"/>
        <v>162.87039999999996</v>
      </c>
      <c r="M44" s="4">
        <f>AVERAGE(H44:L44)</f>
        <v>162.7470133333333</v>
      </c>
      <c r="N44" s="8">
        <f>(($B$5*M44^2)/(1000*PI()*$B$6^2))</f>
        <v>279.0933040340348</v>
      </c>
      <c r="O44" s="8">
        <f t="shared" si="7"/>
        <v>125.09073118491887</v>
      </c>
      <c r="P44" s="14"/>
      <c r="Q44" s="8"/>
      <c r="R44" s="11"/>
    </row>
    <row r="45" spans="1:18" ht="12.75">
      <c r="A45">
        <v>130</v>
      </c>
      <c r="B45" s="13">
        <v>64.66</v>
      </c>
      <c r="C45" s="5">
        <v>122</v>
      </c>
      <c r="D45" s="5">
        <v>248</v>
      </c>
      <c r="E45" s="5">
        <v>371</v>
      </c>
      <c r="F45" s="5">
        <v>495</v>
      </c>
      <c r="G45" s="5">
        <v>619</v>
      </c>
      <c r="H45" s="4">
        <f t="shared" si="2"/>
        <v>161.284</v>
      </c>
      <c r="I45" s="4">
        <f t="shared" si="3"/>
        <v>163.92799999999997</v>
      </c>
      <c r="J45" s="4">
        <f t="shared" si="4"/>
        <v>163.4873333333333</v>
      </c>
      <c r="K45" s="4">
        <f t="shared" si="5"/>
        <v>163.59749999999997</v>
      </c>
      <c r="L45" s="4">
        <f t="shared" si="6"/>
        <v>163.66359999999997</v>
      </c>
      <c r="M45" s="4">
        <f>AVERAGE(H45:L45)</f>
        <v>163.19208666666665</v>
      </c>
      <c r="N45" s="8">
        <f>(($B$5*M45^2)/(1000*PI()*$B$6^2))</f>
        <v>280.6218953875815</v>
      </c>
      <c r="O45" s="8">
        <f>(2*PI()*$B$8*A45*($B$7+$B$6))/($B$4*3.6)</f>
        <v>130.09436043231563</v>
      </c>
      <c r="P45" s="14"/>
      <c r="Q45" s="8"/>
      <c r="R45" s="11"/>
    </row>
    <row r="46" spans="1:18" ht="12.75">
      <c r="A46">
        <v>135</v>
      </c>
      <c r="B46" s="13">
        <v>67.16</v>
      </c>
      <c r="C46" s="5">
        <v>123</v>
      </c>
      <c r="D46" s="5">
        <v>248</v>
      </c>
      <c r="E46" s="5">
        <v>373</v>
      </c>
      <c r="F46" s="5">
        <v>497</v>
      </c>
      <c r="G46" s="5">
        <v>621</v>
      </c>
      <c r="H46" s="4">
        <f t="shared" si="2"/>
        <v>162.606</v>
      </c>
      <c r="I46" s="4">
        <f t="shared" si="3"/>
        <v>163.92799999999997</v>
      </c>
      <c r="J46" s="4">
        <f t="shared" si="4"/>
        <v>164.36866666666666</v>
      </c>
      <c r="K46" s="4">
        <f t="shared" si="5"/>
        <v>164.25849999999997</v>
      </c>
      <c r="L46" s="4">
        <f t="shared" si="6"/>
        <v>164.19239999999996</v>
      </c>
      <c r="M46" s="4">
        <f>AVERAGE(H46:L46)</f>
        <v>163.8707133333333</v>
      </c>
      <c r="N46" s="8">
        <f>(($B$5*M46^2)/(1000*PI()*$B$6^2))</f>
        <v>282.9606541850692</v>
      </c>
      <c r="O46" s="8">
        <f>(2*PI()*$B$8*A46*($B$7+$B$6))/($B$4*3.6)</f>
        <v>135.09798967971238</v>
      </c>
      <c r="P46" s="14"/>
      <c r="Q46" s="8"/>
      <c r="R46" s="11"/>
    </row>
    <row r="47" spans="1:18" ht="12.75">
      <c r="A47">
        <v>140</v>
      </c>
      <c r="B47" s="13">
        <v>69.66</v>
      </c>
      <c r="C47" s="5">
        <v>123</v>
      </c>
      <c r="D47" s="5">
        <v>249</v>
      </c>
      <c r="E47" s="5">
        <v>374</v>
      </c>
      <c r="F47" s="5">
        <v>500</v>
      </c>
      <c r="G47" s="5">
        <v>623</v>
      </c>
      <c r="H47" s="4">
        <f t="shared" si="2"/>
        <v>162.606</v>
      </c>
      <c r="I47" s="4">
        <f t="shared" si="3"/>
        <v>164.58899999999997</v>
      </c>
      <c r="J47" s="4">
        <f t="shared" si="4"/>
        <v>164.8093333333333</v>
      </c>
      <c r="K47" s="4">
        <f t="shared" si="5"/>
        <v>165.24999999999997</v>
      </c>
      <c r="L47" s="4">
        <f t="shared" si="6"/>
        <v>164.72119999999998</v>
      </c>
      <c r="M47" s="4">
        <f>AVERAGE(H47:L47)</f>
        <v>164.39510666666663</v>
      </c>
      <c r="N47" s="8">
        <f>(($B$5*M47^2)/(1000*PI()*$B$6^2))</f>
        <v>284.77452431608106</v>
      </c>
      <c r="O47" s="8">
        <f>(2*PI()*$B$8*A47*($B$7+$B$6))/($B$4*3.6)</f>
        <v>140.10161892710912</v>
      </c>
      <c r="P47" s="14"/>
      <c r="Q47" s="8"/>
      <c r="R47" s="11"/>
    </row>
    <row r="48" spans="8:18" ht="12.75">
      <c r="H48" s="4"/>
      <c r="I48" s="4"/>
      <c r="J48" s="4"/>
      <c r="K48" s="4"/>
      <c r="L48" s="4"/>
      <c r="M48" s="4"/>
      <c r="N48" s="8"/>
      <c r="O48" s="8"/>
      <c r="P48" s="14"/>
      <c r="Q48" s="11"/>
      <c r="R48" s="11"/>
    </row>
    <row r="49" spans="8:18" ht="12.75">
      <c r="H49" s="4"/>
      <c r="I49" s="4"/>
      <c r="J49" s="4"/>
      <c r="K49" s="4"/>
      <c r="L49" s="4"/>
      <c r="M49" s="4"/>
      <c r="N49" s="8"/>
      <c r="O49" s="8"/>
      <c r="P49" s="14"/>
      <c r="Q49" s="11"/>
      <c r="R49" s="11"/>
    </row>
    <row r="50" spans="8:18" ht="12.75">
      <c r="H50" s="4"/>
      <c r="I50" s="4"/>
      <c r="J50" s="4"/>
      <c r="K50" s="4"/>
      <c r="L50" s="4"/>
      <c r="M50" s="4"/>
      <c r="N50" s="8"/>
      <c r="O50" s="8"/>
      <c r="P50" s="14"/>
      <c r="Q50" s="11"/>
      <c r="R50" s="11"/>
    </row>
    <row r="51" spans="8:18" ht="12.75">
      <c r="H51" s="4"/>
      <c r="I51" s="4"/>
      <c r="J51" s="4"/>
      <c r="K51" s="4"/>
      <c r="L51" s="4"/>
      <c r="M51" s="4"/>
      <c r="N51" s="8"/>
      <c r="O51" s="8"/>
      <c r="P51" s="14"/>
      <c r="Q51" s="8"/>
      <c r="R51" s="11"/>
    </row>
    <row r="52" spans="8:18" ht="12.75">
      <c r="H52" s="4"/>
      <c r="I52" s="4"/>
      <c r="J52" s="4"/>
      <c r="K52" s="4"/>
      <c r="L52" s="4"/>
      <c r="M52" s="4"/>
      <c r="N52" s="8"/>
      <c r="O52" s="8"/>
      <c r="P52" s="14"/>
      <c r="Q52" s="8"/>
      <c r="R52" s="11"/>
    </row>
    <row r="53" spans="8:18" ht="12.75">
      <c r="H53" s="4"/>
      <c r="I53" s="4"/>
      <c r="J53" s="4"/>
      <c r="K53" s="4"/>
      <c r="L53" s="4"/>
      <c r="M53" s="4"/>
      <c r="N53" s="8"/>
      <c r="O53" s="8"/>
      <c r="P53" s="14"/>
      <c r="Q53" s="8"/>
      <c r="R53" s="11"/>
    </row>
  </sheetData>
  <printOptions/>
  <pageMargins left="0.7874015748031497" right="0.1968503937007874" top="0.3937007874015748" bottom="0.3937007874015748" header="0" footer="0"/>
  <pageSetup fitToHeight="2" fitToWidth="1" horizontalDpi="300" verticalDpi="300" orientation="portrait" paperSize="9" scale="6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P70"/>
  <sheetViews>
    <sheetView workbookViewId="0" topLeftCell="A1">
      <selection activeCell="A2" sqref="A2"/>
    </sheetView>
  </sheetViews>
  <sheetFormatPr defaultColWidth="9.140625" defaultRowHeight="12.75"/>
  <cols>
    <col min="1" max="1" width="3.7109375" style="0" customWidth="1"/>
    <col min="2" max="15" width="7.7109375" style="0" customWidth="1"/>
  </cols>
  <sheetData>
    <row r="1" ht="18">
      <c r="A1" s="1" t="s">
        <v>20</v>
      </c>
    </row>
    <row r="2" spans="1:11" ht="12.75">
      <c r="A2" s="2"/>
      <c r="B2" s="3"/>
      <c r="C2" s="3"/>
      <c r="D2" s="3"/>
      <c r="E2" s="3"/>
      <c r="F2" s="3"/>
      <c r="G2" s="3"/>
      <c r="H2" s="3"/>
      <c r="I2" s="3"/>
      <c r="J2" s="3"/>
      <c r="K2" s="3"/>
    </row>
    <row r="3" spans="1:16" ht="12.75">
      <c r="A3" s="2" t="s">
        <v>3</v>
      </c>
      <c r="B3" s="3"/>
      <c r="C3" s="3"/>
      <c r="D3" s="3"/>
      <c r="E3" s="3"/>
      <c r="F3" s="3"/>
      <c r="G3" s="3"/>
      <c r="H3" s="3"/>
      <c r="I3" s="2"/>
      <c r="K3" s="3"/>
      <c r="M3" s="2"/>
      <c r="P3" s="3"/>
    </row>
    <row r="4" spans="1:16" ht="12.75">
      <c r="A4" s="7" t="s">
        <v>6</v>
      </c>
      <c r="B4" s="3">
        <v>66.1</v>
      </c>
      <c r="C4" s="3" t="s">
        <v>15</v>
      </c>
      <c r="E4" s="3"/>
      <c r="F4" s="3"/>
      <c r="G4" s="3"/>
      <c r="H4" s="3"/>
      <c r="I4" s="3"/>
      <c r="K4" s="15"/>
      <c r="L4" s="15"/>
      <c r="M4" s="15"/>
      <c r="P4" s="15"/>
    </row>
    <row r="5" spans="1:16" ht="15.75">
      <c r="A5" s="6" t="s">
        <v>7</v>
      </c>
      <c r="B5" s="12">
        <v>2.359</v>
      </c>
      <c r="C5" s="3" t="s">
        <v>16</v>
      </c>
      <c r="E5" s="3"/>
      <c r="F5" s="3"/>
      <c r="G5" s="3"/>
      <c r="H5" s="3"/>
      <c r="I5" s="3"/>
      <c r="J5" s="3"/>
      <c r="K5" s="4"/>
      <c r="L5" s="4"/>
      <c r="M5" s="4"/>
      <c r="P5" s="4"/>
    </row>
    <row r="6" spans="1:13" ht="12.75">
      <c r="A6" s="7" t="s">
        <v>8</v>
      </c>
      <c r="B6" s="12">
        <f>0.58/2</f>
        <v>0.29</v>
      </c>
      <c r="C6" s="3" t="s">
        <v>17</v>
      </c>
      <c r="E6" s="3"/>
      <c r="F6" s="3"/>
      <c r="G6" s="3"/>
      <c r="H6" s="3"/>
      <c r="I6" s="3"/>
      <c r="J6" s="3"/>
      <c r="K6" s="3"/>
      <c r="M6" s="4"/>
    </row>
    <row r="7" spans="1:13" ht="12.75">
      <c r="A7" s="7" t="s">
        <v>9</v>
      </c>
      <c r="B7" s="12">
        <v>3.5</v>
      </c>
      <c r="C7" s="3" t="s">
        <v>18</v>
      </c>
      <c r="E7" s="3"/>
      <c r="F7" s="3"/>
      <c r="G7" s="3"/>
      <c r="H7" s="3"/>
      <c r="I7" s="3"/>
      <c r="J7" s="3"/>
      <c r="K7" s="3"/>
      <c r="M7" s="4"/>
    </row>
    <row r="8" spans="1:11" ht="15.75">
      <c r="A8" s="6" t="s">
        <v>10</v>
      </c>
      <c r="B8" s="3">
        <v>10</v>
      </c>
      <c r="C8" s="3" t="s">
        <v>19</v>
      </c>
      <c r="E8" s="3"/>
      <c r="F8" s="3"/>
      <c r="G8" s="3"/>
      <c r="H8" s="3"/>
      <c r="I8" s="3"/>
      <c r="J8" s="3"/>
      <c r="K8" s="3"/>
    </row>
    <row r="10" spans="2:15" ht="12.75">
      <c r="B10" s="10" t="s">
        <v>0</v>
      </c>
      <c r="C10" t="s">
        <v>1</v>
      </c>
      <c r="H10" t="s">
        <v>4</v>
      </c>
      <c r="N10" t="s">
        <v>11</v>
      </c>
      <c r="O10" t="s">
        <v>13</v>
      </c>
    </row>
    <row r="11" spans="2:15" ht="12.75">
      <c r="B11" s="10" t="s">
        <v>2</v>
      </c>
      <c r="C11" s="9">
        <v>1</v>
      </c>
      <c r="D11" s="9">
        <v>2</v>
      </c>
      <c r="E11" s="9">
        <v>3</v>
      </c>
      <c r="F11" s="9">
        <v>4</v>
      </c>
      <c r="G11" s="9">
        <v>5</v>
      </c>
      <c r="H11" s="9">
        <v>1</v>
      </c>
      <c r="I11" s="9">
        <v>2</v>
      </c>
      <c r="J11" s="9">
        <v>3</v>
      </c>
      <c r="K11" s="9">
        <v>4</v>
      </c>
      <c r="L11" s="9">
        <v>5</v>
      </c>
      <c r="M11" t="s">
        <v>5</v>
      </c>
      <c r="N11" t="s">
        <v>12</v>
      </c>
      <c r="O11" t="s">
        <v>14</v>
      </c>
    </row>
    <row r="12" spans="1:16" ht="12.75">
      <c r="A12">
        <v>1</v>
      </c>
      <c r="B12" s="13">
        <v>1.4</v>
      </c>
      <c r="C12" s="5">
        <v>75</v>
      </c>
      <c r="D12" s="5">
        <v>151</v>
      </c>
      <c r="E12" s="5">
        <v>228</v>
      </c>
      <c r="F12" s="5">
        <v>305</v>
      </c>
      <c r="G12" s="5"/>
      <c r="H12" s="4">
        <f>0.02*$B$4*C12/C$11</f>
        <v>99.14999999999999</v>
      </c>
      <c r="I12" s="4">
        <f>0.02*$B$4*D12/D$11</f>
        <v>99.81099999999999</v>
      </c>
      <c r="J12" s="4">
        <f>0.02*$B$4*E12/E$11</f>
        <v>100.47199999999998</v>
      </c>
      <c r="K12" s="4">
        <f>0.02*$B$4*F12/F$11</f>
        <v>100.8025</v>
      </c>
      <c r="L12" s="4"/>
      <c r="M12" s="4">
        <f aca="true" t="shared" si="0" ref="M12:M51">AVERAGE(H12:L12)</f>
        <v>100.058875</v>
      </c>
      <c r="N12" s="8">
        <f aca="true" t="shared" si="1" ref="N12:N51">(($B$5*M12^2)/(1000*PI()*$B$6^2))</f>
        <v>89.39089873006593</v>
      </c>
      <c r="O12" s="8">
        <f>(PI()*$B$8*A12*($B$7+$B$6))/($B$4*1.8)</f>
        <v>1.000725849479351</v>
      </c>
      <c r="P12" s="14"/>
    </row>
    <row r="13" spans="1:16" ht="12.75">
      <c r="A13">
        <v>2</v>
      </c>
      <c r="B13" s="13">
        <v>5.475</v>
      </c>
      <c r="C13" s="5">
        <v>83</v>
      </c>
      <c r="D13" s="5">
        <v>167</v>
      </c>
      <c r="E13" s="5">
        <v>250</v>
      </c>
      <c r="F13" s="5">
        <v>335</v>
      </c>
      <c r="G13" s="5">
        <v>419</v>
      </c>
      <c r="H13" s="4">
        <f aca="true" t="shared" si="2" ref="H13:L50">0.02*$B$4*C13/C$11</f>
        <v>109.72599999999998</v>
      </c>
      <c r="I13" s="4">
        <f t="shared" si="2"/>
        <v>110.38699999999999</v>
      </c>
      <c r="J13" s="4">
        <f t="shared" si="2"/>
        <v>110.16666666666664</v>
      </c>
      <c r="K13" s="4">
        <f t="shared" si="2"/>
        <v>110.71749999999999</v>
      </c>
      <c r="L13" s="4">
        <f t="shared" si="2"/>
        <v>110.78359999999998</v>
      </c>
      <c r="M13" s="4">
        <f t="shared" si="0"/>
        <v>110.35615333333331</v>
      </c>
      <c r="N13" s="8">
        <f t="shared" si="1"/>
        <v>108.73645753845051</v>
      </c>
      <c r="O13" s="8">
        <f aca="true" t="shared" si="3" ref="O13:O51">(2*PI()*$B$8*A13*($B$7+$B$6))/($B$4*3.6)</f>
        <v>2.001451698958702</v>
      </c>
      <c r="P13" s="14"/>
    </row>
    <row r="14" spans="1:16" ht="12.75">
      <c r="A14">
        <v>3</v>
      </c>
      <c r="B14" s="13">
        <v>7.825</v>
      </c>
      <c r="C14" s="5">
        <v>87</v>
      </c>
      <c r="D14" s="5">
        <v>177</v>
      </c>
      <c r="E14" s="5">
        <v>265</v>
      </c>
      <c r="F14" s="5">
        <v>355</v>
      </c>
      <c r="G14" s="5">
        <v>445</v>
      </c>
      <c r="H14" s="4"/>
      <c r="I14" s="4">
        <f t="shared" si="2"/>
        <v>116.99699999999999</v>
      </c>
      <c r="J14" s="4">
        <f t="shared" si="2"/>
        <v>116.77666666666666</v>
      </c>
      <c r="K14" s="4">
        <f t="shared" si="2"/>
        <v>117.32749999999999</v>
      </c>
      <c r="L14" s="4">
        <f t="shared" si="2"/>
        <v>117.65799999999999</v>
      </c>
      <c r="M14" s="4">
        <f t="shared" si="0"/>
        <v>117.18979166666665</v>
      </c>
      <c r="N14" s="8">
        <f t="shared" si="1"/>
        <v>122.62009175913693</v>
      </c>
      <c r="O14" s="8">
        <f t="shared" si="3"/>
        <v>3.0021775484380524</v>
      </c>
      <c r="P14" s="14"/>
    </row>
    <row r="15" spans="1:16" ht="12.75">
      <c r="A15">
        <v>4</v>
      </c>
      <c r="B15" s="13">
        <v>10</v>
      </c>
      <c r="C15" s="5">
        <v>90</v>
      </c>
      <c r="D15" s="5">
        <v>179</v>
      </c>
      <c r="E15" s="5">
        <v>270</v>
      </c>
      <c r="F15" s="5">
        <v>363</v>
      </c>
      <c r="G15" s="5">
        <v>453</v>
      </c>
      <c r="H15" s="4">
        <f t="shared" si="2"/>
        <v>118.97999999999999</v>
      </c>
      <c r="I15" s="4">
        <f t="shared" si="2"/>
        <v>118.31899999999999</v>
      </c>
      <c r="J15" s="4">
        <f t="shared" si="2"/>
        <v>118.97999999999998</v>
      </c>
      <c r="K15" s="4">
        <f t="shared" si="2"/>
        <v>119.97149999999999</v>
      </c>
      <c r="L15" s="4">
        <f t="shared" si="2"/>
        <v>119.77319999999997</v>
      </c>
      <c r="M15" s="4">
        <f t="shared" si="0"/>
        <v>119.20473999999999</v>
      </c>
      <c r="N15" s="8">
        <f t="shared" si="1"/>
        <v>126.87297454355011</v>
      </c>
      <c r="O15" s="8">
        <f t="shared" si="3"/>
        <v>4.002903397917404</v>
      </c>
      <c r="P15" s="14"/>
    </row>
    <row r="16" spans="1:16" ht="12.75">
      <c r="A16">
        <v>5</v>
      </c>
      <c r="B16" s="13">
        <v>12.75</v>
      </c>
      <c r="C16" s="5">
        <v>91</v>
      </c>
      <c r="D16" s="5">
        <v>183</v>
      </c>
      <c r="E16" s="5">
        <v>275</v>
      </c>
      <c r="F16" s="5">
        <v>367</v>
      </c>
      <c r="G16" s="5">
        <v>461</v>
      </c>
      <c r="H16" s="4">
        <f t="shared" si="2"/>
        <v>120.30199999999999</v>
      </c>
      <c r="I16" s="4">
        <f t="shared" si="2"/>
        <v>120.96299999999998</v>
      </c>
      <c r="J16" s="4">
        <f t="shared" si="2"/>
        <v>121.18333333333332</v>
      </c>
      <c r="K16" s="4">
        <f t="shared" si="2"/>
        <v>121.29349999999998</v>
      </c>
      <c r="L16" s="4">
        <f t="shared" si="2"/>
        <v>121.88839999999998</v>
      </c>
      <c r="M16" s="4">
        <f t="shared" si="0"/>
        <v>121.12604666666667</v>
      </c>
      <c r="N16" s="8">
        <f t="shared" si="1"/>
        <v>130.99573564802574</v>
      </c>
      <c r="O16" s="8">
        <f t="shared" si="3"/>
        <v>5.003629247396755</v>
      </c>
      <c r="P16" s="14"/>
    </row>
    <row r="17" spans="1:16" ht="12.75">
      <c r="A17">
        <v>6</v>
      </c>
      <c r="B17" s="13">
        <v>15.4</v>
      </c>
      <c r="C17" s="5">
        <v>92</v>
      </c>
      <c r="D17" s="5">
        <v>185</v>
      </c>
      <c r="E17" s="5">
        <v>277</v>
      </c>
      <c r="F17" s="5">
        <v>371</v>
      </c>
      <c r="G17" s="5">
        <v>465</v>
      </c>
      <c r="H17" s="4">
        <f t="shared" si="2"/>
        <v>121.62399999999998</v>
      </c>
      <c r="I17" s="4">
        <f t="shared" si="2"/>
        <v>122.28499999999998</v>
      </c>
      <c r="J17" s="4">
        <f t="shared" si="2"/>
        <v>122.06466666666665</v>
      </c>
      <c r="K17" s="4">
        <f t="shared" si="2"/>
        <v>122.61549999999998</v>
      </c>
      <c r="L17" s="4">
        <f t="shared" si="2"/>
        <v>122.94599999999998</v>
      </c>
      <c r="M17" s="4">
        <f t="shared" si="0"/>
        <v>122.30703333333334</v>
      </c>
      <c r="N17" s="8">
        <f t="shared" si="1"/>
        <v>133.56262211798318</v>
      </c>
      <c r="O17" s="8">
        <f t="shared" si="3"/>
        <v>6.004355096876105</v>
      </c>
      <c r="P17" s="14"/>
    </row>
    <row r="18" spans="1:16" ht="12.75">
      <c r="A18">
        <v>7</v>
      </c>
      <c r="B18" s="13">
        <v>18.45</v>
      </c>
      <c r="C18" s="5">
        <v>92</v>
      </c>
      <c r="D18" s="5">
        <v>185</v>
      </c>
      <c r="E18" s="5">
        <v>279</v>
      </c>
      <c r="F18" s="5">
        <v>371</v>
      </c>
      <c r="G18" s="5">
        <v>466</v>
      </c>
      <c r="H18" s="4">
        <f t="shared" si="2"/>
        <v>121.62399999999998</v>
      </c>
      <c r="I18" s="4">
        <f t="shared" si="2"/>
        <v>122.28499999999998</v>
      </c>
      <c r="J18" s="4">
        <f t="shared" si="2"/>
        <v>122.94599999999998</v>
      </c>
      <c r="K18" s="4">
        <f t="shared" si="2"/>
        <v>122.61549999999998</v>
      </c>
      <c r="L18" s="4">
        <f t="shared" si="2"/>
        <v>123.21039999999998</v>
      </c>
      <c r="M18" s="4">
        <f t="shared" si="0"/>
        <v>122.53617999999999</v>
      </c>
      <c r="N18" s="8">
        <f t="shared" si="1"/>
        <v>134.0635597829139</v>
      </c>
      <c r="O18" s="8">
        <f t="shared" si="3"/>
        <v>7.005080946355456</v>
      </c>
      <c r="P18" s="14"/>
    </row>
    <row r="19" spans="1:16" ht="12.75">
      <c r="A19">
        <v>8</v>
      </c>
      <c r="B19" s="13">
        <v>21</v>
      </c>
      <c r="C19" s="5">
        <v>94</v>
      </c>
      <c r="D19" s="5">
        <v>187</v>
      </c>
      <c r="E19" s="5">
        <v>283</v>
      </c>
      <c r="F19" s="5">
        <v>378</v>
      </c>
      <c r="G19" s="5">
        <v>473</v>
      </c>
      <c r="H19" s="4">
        <f t="shared" si="2"/>
        <v>124.26799999999999</v>
      </c>
      <c r="I19" s="4">
        <f t="shared" si="2"/>
        <v>123.60699999999999</v>
      </c>
      <c r="J19" s="4">
        <f t="shared" si="2"/>
        <v>124.70866666666666</v>
      </c>
      <c r="K19" s="4">
        <f t="shared" si="2"/>
        <v>124.92899999999999</v>
      </c>
      <c r="L19" s="4">
        <f t="shared" si="2"/>
        <v>125.06119999999999</v>
      </c>
      <c r="M19" s="4">
        <f t="shared" si="0"/>
        <v>124.51477333333332</v>
      </c>
      <c r="N19" s="8">
        <f t="shared" si="1"/>
        <v>138.42796582091825</v>
      </c>
      <c r="O19" s="8">
        <f t="shared" si="3"/>
        <v>8.005806795834808</v>
      </c>
      <c r="P19" s="14"/>
    </row>
    <row r="20" spans="1:16" ht="12.75">
      <c r="A20">
        <v>9</v>
      </c>
      <c r="B20" s="13">
        <v>23.375</v>
      </c>
      <c r="C20" s="5">
        <v>94</v>
      </c>
      <c r="D20" s="5">
        <v>187</v>
      </c>
      <c r="E20" s="5">
        <v>283</v>
      </c>
      <c r="F20" s="5">
        <v>378</v>
      </c>
      <c r="G20" s="5">
        <v>473</v>
      </c>
      <c r="H20" s="4">
        <f t="shared" si="2"/>
        <v>124.26799999999999</v>
      </c>
      <c r="I20" s="4">
        <f t="shared" si="2"/>
        <v>123.60699999999999</v>
      </c>
      <c r="J20" s="4">
        <f t="shared" si="2"/>
        <v>124.70866666666666</v>
      </c>
      <c r="K20" s="4">
        <f t="shared" si="2"/>
        <v>124.92899999999999</v>
      </c>
      <c r="L20" s="4">
        <f t="shared" si="2"/>
        <v>125.06119999999999</v>
      </c>
      <c r="M20" s="4">
        <f t="shared" si="0"/>
        <v>124.51477333333332</v>
      </c>
      <c r="N20" s="8">
        <f t="shared" si="1"/>
        <v>138.42796582091825</v>
      </c>
      <c r="O20" s="8">
        <f t="shared" si="3"/>
        <v>9.00653264531416</v>
      </c>
      <c r="P20" s="14"/>
    </row>
    <row r="21" spans="1:16" ht="12.75">
      <c r="A21">
        <v>10</v>
      </c>
      <c r="B21" s="13">
        <v>25.575</v>
      </c>
      <c r="C21" s="5">
        <v>95</v>
      </c>
      <c r="D21" s="5">
        <v>191</v>
      </c>
      <c r="E21" s="5">
        <v>288</v>
      </c>
      <c r="F21" s="5">
        <v>384</v>
      </c>
      <c r="G21" s="5">
        <v>482</v>
      </c>
      <c r="H21" s="4">
        <f t="shared" si="2"/>
        <v>125.58999999999999</v>
      </c>
      <c r="I21" s="4">
        <f t="shared" si="2"/>
        <v>126.25099999999999</v>
      </c>
      <c r="J21" s="4">
        <f t="shared" si="2"/>
        <v>126.91199999999998</v>
      </c>
      <c r="K21" s="4">
        <f t="shared" si="2"/>
        <v>126.91199999999998</v>
      </c>
      <c r="L21" s="4">
        <f t="shared" si="2"/>
        <v>127.4408</v>
      </c>
      <c r="M21" s="4">
        <f t="shared" si="0"/>
        <v>126.62115999999999</v>
      </c>
      <c r="N21" s="8">
        <f t="shared" si="1"/>
        <v>143.15108633239998</v>
      </c>
      <c r="O21" s="8">
        <f t="shared" si="3"/>
        <v>10.00725849479351</v>
      </c>
      <c r="P21" s="14"/>
    </row>
    <row r="22" spans="1:16" ht="12.75">
      <c r="A22">
        <v>15</v>
      </c>
      <c r="B22" s="13">
        <v>38.175</v>
      </c>
      <c r="C22" s="5">
        <v>98</v>
      </c>
      <c r="D22" s="5">
        <v>197</v>
      </c>
      <c r="E22" s="5">
        <v>295</v>
      </c>
      <c r="F22" s="5">
        <v>394</v>
      </c>
      <c r="G22" s="5">
        <v>495</v>
      </c>
      <c r="H22" s="4">
        <f t="shared" si="2"/>
        <v>129.55599999999998</v>
      </c>
      <c r="I22" s="4">
        <f t="shared" si="2"/>
        <v>130.21699999999998</v>
      </c>
      <c r="J22" s="4">
        <f t="shared" si="2"/>
        <v>129.99666666666664</v>
      </c>
      <c r="K22" s="4">
        <f t="shared" si="2"/>
        <v>130.21699999999998</v>
      </c>
      <c r="L22" s="4">
        <f t="shared" si="2"/>
        <v>130.878</v>
      </c>
      <c r="M22" s="4">
        <f t="shared" si="0"/>
        <v>130.17293333333333</v>
      </c>
      <c r="N22" s="8">
        <f t="shared" si="1"/>
        <v>151.29460965833715</v>
      </c>
      <c r="O22" s="8">
        <f t="shared" si="3"/>
        <v>15.010887742190263</v>
      </c>
      <c r="P22" s="14"/>
    </row>
    <row r="23" spans="1:16" ht="12.75">
      <c r="A23">
        <v>20</v>
      </c>
      <c r="B23" s="13">
        <v>49.125</v>
      </c>
      <c r="C23" s="5">
        <v>100</v>
      </c>
      <c r="D23" s="5">
        <v>201</v>
      </c>
      <c r="E23" s="5">
        <v>303</v>
      </c>
      <c r="F23" s="5">
        <v>403</v>
      </c>
      <c r="G23" s="5">
        <v>505</v>
      </c>
      <c r="H23" s="4">
        <f t="shared" si="2"/>
        <v>132.2</v>
      </c>
      <c r="I23" s="4">
        <f t="shared" si="2"/>
        <v>132.861</v>
      </c>
      <c r="J23" s="4">
        <f t="shared" si="2"/>
        <v>133.522</v>
      </c>
      <c r="K23" s="4">
        <f t="shared" si="2"/>
        <v>133.1915</v>
      </c>
      <c r="L23" s="4">
        <f t="shared" si="2"/>
        <v>133.522</v>
      </c>
      <c r="M23" s="4">
        <f t="shared" si="0"/>
        <v>133.05929999999998</v>
      </c>
      <c r="N23" s="8">
        <f t="shared" si="1"/>
        <v>158.07840349937842</v>
      </c>
      <c r="O23" s="8">
        <f t="shared" si="3"/>
        <v>20.01451698958702</v>
      </c>
      <c r="P23" s="14"/>
    </row>
    <row r="24" spans="1:16" ht="12.75">
      <c r="A24">
        <v>25</v>
      </c>
      <c r="B24" s="13">
        <v>61.475</v>
      </c>
      <c r="C24" s="5">
        <v>102</v>
      </c>
      <c r="D24" s="5">
        <v>205</v>
      </c>
      <c r="E24" s="5">
        <v>307</v>
      </c>
      <c r="F24" s="5">
        <v>410</v>
      </c>
      <c r="G24" s="5">
        <v>513</v>
      </c>
      <c r="H24" s="4">
        <f t="shared" si="2"/>
        <v>134.844</v>
      </c>
      <c r="I24" s="4">
        <f t="shared" si="2"/>
        <v>135.505</v>
      </c>
      <c r="J24" s="4">
        <f t="shared" si="2"/>
        <v>135.28466666666665</v>
      </c>
      <c r="K24" s="4">
        <f t="shared" si="2"/>
        <v>135.505</v>
      </c>
      <c r="L24" s="4">
        <f t="shared" si="2"/>
        <v>135.63719999999998</v>
      </c>
      <c r="M24" s="4">
        <f t="shared" si="0"/>
        <v>135.3551733333333</v>
      </c>
      <c r="N24" s="8">
        <f t="shared" si="1"/>
        <v>163.58059784311206</v>
      </c>
      <c r="O24" s="8">
        <f t="shared" si="3"/>
        <v>25.01814623698377</v>
      </c>
      <c r="P24" s="14"/>
    </row>
    <row r="25" spans="1:16" ht="12.75">
      <c r="A25">
        <v>30</v>
      </c>
      <c r="B25" s="13">
        <v>74.1</v>
      </c>
      <c r="C25" s="5">
        <v>104</v>
      </c>
      <c r="D25" s="5">
        <v>209</v>
      </c>
      <c r="E25" s="5">
        <v>316</v>
      </c>
      <c r="F25" s="5">
        <v>418</v>
      </c>
      <c r="G25" s="5">
        <v>524</v>
      </c>
      <c r="H25" s="4">
        <f t="shared" si="2"/>
        <v>137.48799999999997</v>
      </c>
      <c r="I25" s="4">
        <f t="shared" si="2"/>
        <v>138.14899999999997</v>
      </c>
      <c r="J25" s="4">
        <f t="shared" si="2"/>
        <v>139.25066666666666</v>
      </c>
      <c r="K25" s="4">
        <f t="shared" si="2"/>
        <v>138.14899999999997</v>
      </c>
      <c r="L25" s="4">
        <f t="shared" si="2"/>
        <v>138.54559999999998</v>
      </c>
      <c r="M25" s="4">
        <f t="shared" si="0"/>
        <v>138.3164533333333</v>
      </c>
      <c r="N25" s="8">
        <f t="shared" si="1"/>
        <v>170.81647723605698</v>
      </c>
      <c r="O25" s="8">
        <f t="shared" si="3"/>
        <v>30.021775484380527</v>
      </c>
      <c r="P25" s="14"/>
    </row>
    <row r="26" spans="1:16" ht="12.75">
      <c r="A26">
        <v>35</v>
      </c>
      <c r="B26" s="13">
        <v>86.075</v>
      </c>
      <c r="C26" s="5">
        <v>106</v>
      </c>
      <c r="D26" s="5">
        <v>212</v>
      </c>
      <c r="E26" s="5">
        <v>320</v>
      </c>
      <c r="F26" s="5">
        <v>425</v>
      </c>
      <c r="G26" s="5">
        <v>533</v>
      </c>
      <c r="H26" s="4">
        <f t="shared" si="2"/>
        <v>140.13199999999998</v>
      </c>
      <c r="I26" s="4">
        <f t="shared" si="2"/>
        <v>140.13199999999998</v>
      </c>
      <c r="J26" s="4">
        <f t="shared" si="2"/>
        <v>141.01333333333332</v>
      </c>
      <c r="K26" s="4">
        <f t="shared" si="2"/>
        <v>140.46249999999998</v>
      </c>
      <c r="L26" s="4">
        <f t="shared" si="2"/>
        <v>140.92519999999996</v>
      </c>
      <c r="M26" s="4">
        <f t="shared" si="0"/>
        <v>140.53300666666664</v>
      </c>
      <c r="N26" s="8">
        <f t="shared" si="1"/>
        <v>176.33509183744286</v>
      </c>
      <c r="O26" s="8">
        <f t="shared" si="3"/>
        <v>35.02540473177728</v>
      </c>
      <c r="P26" s="14"/>
    </row>
    <row r="27" spans="1:16" ht="12.75">
      <c r="A27">
        <v>40</v>
      </c>
      <c r="B27" s="13">
        <v>99.025</v>
      </c>
      <c r="C27" s="5">
        <v>107</v>
      </c>
      <c r="D27" s="5">
        <v>216</v>
      </c>
      <c r="E27" s="5">
        <v>323</v>
      </c>
      <c r="F27" s="5">
        <v>432</v>
      </c>
      <c r="G27" s="5">
        <v>541</v>
      </c>
      <c r="H27" s="4">
        <f t="shared" si="2"/>
        <v>141.45399999999998</v>
      </c>
      <c r="I27" s="4">
        <f t="shared" si="2"/>
        <v>142.77599999999998</v>
      </c>
      <c r="J27" s="4">
        <f t="shared" si="2"/>
        <v>142.33533333333332</v>
      </c>
      <c r="K27" s="4">
        <f t="shared" si="2"/>
        <v>142.77599999999998</v>
      </c>
      <c r="L27" s="4">
        <f t="shared" si="2"/>
        <v>143.04039999999998</v>
      </c>
      <c r="M27" s="4">
        <f t="shared" si="0"/>
        <v>142.47634666666664</v>
      </c>
      <c r="N27" s="8">
        <f t="shared" si="1"/>
        <v>181.24565895435327</v>
      </c>
      <c r="O27" s="8">
        <f t="shared" si="3"/>
        <v>40.02903397917404</v>
      </c>
      <c r="P27" s="14"/>
    </row>
    <row r="28" spans="1:16" ht="12.75">
      <c r="A28">
        <v>45</v>
      </c>
      <c r="B28" s="13">
        <v>113.175</v>
      </c>
      <c r="C28" s="5">
        <v>108</v>
      </c>
      <c r="D28" s="5">
        <v>217</v>
      </c>
      <c r="E28" s="5">
        <v>328</v>
      </c>
      <c r="F28" s="5">
        <v>436</v>
      </c>
      <c r="G28" s="5">
        <v>545</v>
      </c>
      <c r="H28" s="4">
        <f t="shared" si="2"/>
        <v>142.77599999999998</v>
      </c>
      <c r="I28" s="4">
        <f t="shared" si="2"/>
        <v>143.43699999999998</v>
      </c>
      <c r="J28" s="4">
        <f t="shared" si="2"/>
        <v>144.53866666666664</v>
      </c>
      <c r="K28" s="4">
        <f t="shared" si="2"/>
        <v>144.09799999999998</v>
      </c>
      <c r="L28" s="4">
        <f t="shared" si="2"/>
        <v>144.09799999999998</v>
      </c>
      <c r="M28" s="4">
        <f t="shared" si="0"/>
        <v>143.7895333333333</v>
      </c>
      <c r="N28" s="8">
        <f t="shared" si="1"/>
        <v>184.60209305277942</v>
      </c>
      <c r="O28" s="8">
        <f t="shared" si="3"/>
        <v>45.03266322657079</v>
      </c>
      <c r="P28" s="14"/>
    </row>
    <row r="29" spans="1:16" ht="12.75">
      <c r="A29">
        <v>50</v>
      </c>
      <c r="B29" s="13">
        <v>125.875</v>
      </c>
      <c r="C29" s="5">
        <v>110</v>
      </c>
      <c r="D29" s="5">
        <v>220</v>
      </c>
      <c r="E29" s="5">
        <v>331</v>
      </c>
      <c r="F29" s="5">
        <v>441</v>
      </c>
      <c r="G29" s="5">
        <v>552</v>
      </c>
      <c r="H29" s="4">
        <f t="shared" si="2"/>
        <v>145.42</v>
      </c>
      <c r="I29" s="4">
        <f t="shared" si="2"/>
        <v>145.42</v>
      </c>
      <c r="J29" s="4">
        <f t="shared" si="2"/>
        <v>145.86066666666665</v>
      </c>
      <c r="K29" s="4">
        <f t="shared" si="2"/>
        <v>145.7505</v>
      </c>
      <c r="L29" s="4">
        <f t="shared" si="2"/>
        <v>145.94879999999998</v>
      </c>
      <c r="M29" s="4">
        <f t="shared" si="0"/>
        <v>145.67999333333333</v>
      </c>
      <c r="N29" s="8">
        <f t="shared" si="1"/>
        <v>189.4880812774835</v>
      </c>
      <c r="O29" s="8">
        <f t="shared" si="3"/>
        <v>50.03629247396754</v>
      </c>
      <c r="P29" s="14"/>
    </row>
    <row r="30" spans="1:16" ht="12.75">
      <c r="A30">
        <v>55</v>
      </c>
      <c r="B30" s="13">
        <v>11.5</v>
      </c>
      <c r="C30" s="5">
        <v>111</v>
      </c>
      <c r="D30" s="5">
        <v>222</v>
      </c>
      <c r="E30" s="5">
        <v>335</v>
      </c>
      <c r="F30" s="5">
        <v>447</v>
      </c>
      <c r="G30" s="5">
        <v>558</v>
      </c>
      <c r="H30" s="4">
        <f t="shared" si="2"/>
        <v>146.742</v>
      </c>
      <c r="I30" s="4">
        <f t="shared" si="2"/>
        <v>146.742</v>
      </c>
      <c r="J30" s="4">
        <f t="shared" si="2"/>
        <v>147.6233333333333</v>
      </c>
      <c r="K30" s="4">
        <f t="shared" si="2"/>
        <v>147.7335</v>
      </c>
      <c r="L30" s="4">
        <f t="shared" si="2"/>
        <v>147.53519999999997</v>
      </c>
      <c r="M30" s="4">
        <f t="shared" si="0"/>
        <v>147.27520666666663</v>
      </c>
      <c r="N30" s="8">
        <f t="shared" si="1"/>
        <v>193.66063612929977</v>
      </c>
      <c r="O30" s="8">
        <f t="shared" si="3"/>
        <v>55.0399217213643</v>
      </c>
      <c r="P30" s="14"/>
    </row>
    <row r="31" spans="1:16" ht="12.75">
      <c r="A31">
        <v>60</v>
      </c>
      <c r="B31" s="13">
        <v>24.775</v>
      </c>
      <c r="C31" s="5">
        <v>111</v>
      </c>
      <c r="D31" s="5">
        <v>224</v>
      </c>
      <c r="E31" s="5">
        <v>336</v>
      </c>
      <c r="F31" s="5">
        <v>449</v>
      </c>
      <c r="G31" s="5">
        <v>562</v>
      </c>
      <c r="H31" s="4">
        <f t="shared" si="2"/>
        <v>146.742</v>
      </c>
      <c r="I31" s="4">
        <f t="shared" si="2"/>
        <v>148.064</v>
      </c>
      <c r="J31" s="4">
        <f t="shared" si="2"/>
        <v>148.064</v>
      </c>
      <c r="K31" s="4">
        <f t="shared" si="2"/>
        <v>148.3945</v>
      </c>
      <c r="L31" s="4">
        <f t="shared" si="2"/>
        <v>148.59279999999998</v>
      </c>
      <c r="M31" s="4">
        <f t="shared" si="0"/>
        <v>147.97146</v>
      </c>
      <c r="N31" s="8">
        <f t="shared" si="1"/>
        <v>195.4960514937566</v>
      </c>
      <c r="O31" s="8">
        <f t="shared" si="3"/>
        <v>60.04355096876105</v>
      </c>
      <c r="P31" s="14"/>
    </row>
    <row r="32" spans="1:16" ht="12.75">
      <c r="A32">
        <v>65</v>
      </c>
      <c r="B32" s="13">
        <v>36.475</v>
      </c>
      <c r="C32" s="5">
        <v>114</v>
      </c>
      <c r="D32" s="5">
        <v>227</v>
      </c>
      <c r="E32" s="5">
        <v>340</v>
      </c>
      <c r="F32" s="5">
        <v>454</v>
      </c>
      <c r="G32" s="5">
        <v>568</v>
      </c>
      <c r="H32" s="4">
        <f t="shared" si="2"/>
        <v>150.70799999999997</v>
      </c>
      <c r="I32" s="4">
        <f t="shared" si="2"/>
        <v>150.04699999999997</v>
      </c>
      <c r="J32" s="4">
        <f t="shared" si="2"/>
        <v>149.82666666666665</v>
      </c>
      <c r="K32" s="4">
        <f t="shared" si="2"/>
        <v>150.04699999999997</v>
      </c>
      <c r="L32" s="4">
        <f t="shared" si="2"/>
        <v>150.17919999999998</v>
      </c>
      <c r="M32" s="4">
        <f t="shared" si="0"/>
        <v>150.1615733333333</v>
      </c>
      <c r="N32" s="8">
        <f t="shared" si="1"/>
        <v>201.32592001460597</v>
      </c>
      <c r="O32" s="8">
        <f t="shared" si="3"/>
        <v>65.04718021615781</v>
      </c>
      <c r="P32" s="14"/>
    </row>
    <row r="33" spans="1:16" ht="12.75">
      <c r="A33">
        <v>70</v>
      </c>
      <c r="B33" s="13">
        <v>47.35</v>
      </c>
      <c r="C33" s="5">
        <v>114</v>
      </c>
      <c r="D33" s="5">
        <v>228</v>
      </c>
      <c r="E33" s="5">
        <v>343</v>
      </c>
      <c r="F33" s="5">
        <v>458</v>
      </c>
      <c r="G33" s="5">
        <v>572</v>
      </c>
      <c r="H33" s="4">
        <f t="shared" si="2"/>
        <v>150.70799999999997</v>
      </c>
      <c r="I33" s="4">
        <f t="shared" si="2"/>
        <v>150.70799999999997</v>
      </c>
      <c r="J33" s="4">
        <f t="shared" si="2"/>
        <v>151.14866666666666</v>
      </c>
      <c r="K33" s="4">
        <f t="shared" si="2"/>
        <v>151.36899999999997</v>
      </c>
      <c r="L33" s="4">
        <f t="shared" si="2"/>
        <v>151.23679999999996</v>
      </c>
      <c r="M33" s="4">
        <f t="shared" si="0"/>
        <v>151.0340933333333</v>
      </c>
      <c r="N33" s="8">
        <f t="shared" si="1"/>
        <v>203.67234234143402</v>
      </c>
      <c r="O33" s="8">
        <f t="shared" si="3"/>
        <v>70.05080946355456</v>
      </c>
      <c r="P33" s="14"/>
    </row>
    <row r="34" spans="1:16" ht="12.75">
      <c r="A34">
        <v>75</v>
      </c>
      <c r="B34" s="13">
        <v>59.05</v>
      </c>
      <c r="C34" s="5">
        <v>115</v>
      </c>
      <c r="D34" s="5">
        <v>230</v>
      </c>
      <c r="E34" s="5">
        <v>347</v>
      </c>
      <c r="F34" s="5">
        <v>463</v>
      </c>
      <c r="G34" s="5">
        <v>580</v>
      </c>
      <c r="H34" s="4">
        <f t="shared" si="2"/>
        <v>152.02999999999997</v>
      </c>
      <c r="I34" s="4">
        <f t="shared" si="2"/>
        <v>152.02999999999997</v>
      </c>
      <c r="J34" s="4">
        <f t="shared" si="2"/>
        <v>152.91133333333332</v>
      </c>
      <c r="K34" s="4">
        <f t="shared" si="2"/>
        <v>153.02149999999997</v>
      </c>
      <c r="L34" s="4">
        <f t="shared" si="2"/>
        <v>153.35199999999998</v>
      </c>
      <c r="M34" s="4">
        <f t="shared" si="0"/>
        <v>152.66896666666665</v>
      </c>
      <c r="N34" s="8">
        <f t="shared" si="1"/>
        <v>208.10552218723137</v>
      </c>
      <c r="O34" s="8">
        <f t="shared" si="3"/>
        <v>75.05443871095132</v>
      </c>
      <c r="P34" s="14"/>
    </row>
    <row r="35" spans="1:16" ht="12.75">
      <c r="A35">
        <v>80</v>
      </c>
      <c r="B35" s="13">
        <v>71.3</v>
      </c>
      <c r="C35" s="5">
        <v>116</v>
      </c>
      <c r="D35" s="5">
        <v>234</v>
      </c>
      <c r="E35" s="5">
        <v>350</v>
      </c>
      <c r="F35" s="5">
        <v>467</v>
      </c>
      <c r="G35" s="5">
        <v>585</v>
      </c>
      <c r="H35" s="4">
        <f t="shared" si="2"/>
        <v>153.35199999999998</v>
      </c>
      <c r="I35" s="4">
        <f t="shared" si="2"/>
        <v>154.67399999999998</v>
      </c>
      <c r="J35" s="4">
        <f t="shared" si="2"/>
        <v>154.23333333333332</v>
      </c>
      <c r="K35" s="4">
        <f t="shared" si="2"/>
        <v>154.34349999999998</v>
      </c>
      <c r="L35" s="4">
        <f t="shared" si="2"/>
        <v>154.67399999999998</v>
      </c>
      <c r="M35" s="4">
        <f t="shared" si="0"/>
        <v>154.25536666666665</v>
      </c>
      <c r="N35" s="8">
        <f t="shared" si="1"/>
        <v>212.4528870888361</v>
      </c>
      <c r="O35" s="8">
        <f t="shared" si="3"/>
        <v>80.05806795834808</v>
      </c>
      <c r="P35" s="14"/>
    </row>
    <row r="36" spans="1:16" ht="12.75">
      <c r="A36">
        <v>85</v>
      </c>
      <c r="B36" s="13">
        <v>81.925</v>
      </c>
      <c r="C36" s="5">
        <v>118</v>
      </c>
      <c r="D36" s="5">
        <v>235</v>
      </c>
      <c r="E36" s="5">
        <v>352</v>
      </c>
      <c r="F36" s="5">
        <v>470</v>
      </c>
      <c r="G36" s="5">
        <v>593</v>
      </c>
      <c r="H36" s="4">
        <f t="shared" si="2"/>
        <v>155.99599999999998</v>
      </c>
      <c r="I36" s="4">
        <f t="shared" si="2"/>
        <v>155.33499999999998</v>
      </c>
      <c r="J36" s="4">
        <f t="shared" si="2"/>
        <v>155.11466666666664</v>
      </c>
      <c r="K36" s="4">
        <f t="shared" si="2"/>
        <v>155.33499999999998</v>
      </c>
      <c r="L36" s="4">
        <f t="shared" si="2"/>
        <v>156.7892</v>
      </c>
      <c r="M36" s="4">
        <f t="shared" si="0"/>
        <v>155.71397333333329</v>
      </c>
      <c r="N36" s="8">
        <f t="shared" si="1"/>
        <v>216.48970355984144</v>
      </c>
      <c r="O36" s="8">
        <f t="shared" si="3"/>
        <v>85.06169720574482</v>
      </c>
      <c r="P36" s="14"/>
    </row>
    <row r="37" spans="1:16" ht="12.75">
      <c r="A37">
        <v>90</v>
      </c>
      <c r="B37" s="13">
        <v>92.5</v>
      </c>
      <c r="C37" s="5">
        <v>118</v>
      </c>
      <c r="D37" s="5">
        <v>236</v>
      </c>
      <c r="E37" s="5">
        <v>356</v>
      </c>
      <c r="F37" s="5">
        <v>474</v>
      </c>
      <c r="G37" s="5"/>
      <c r="H37" s="4">
        <f t="shared" si="2"/>
        <v>155.99599999999998</v>
      </c>
      <c r="I37" s="4">
        <f t="shared" si="2"/>
        <v>155.99599999999998</v>
      </c>
      <c r="J37" s="4">
        <f t="shared" si="2"/>
        <v>156.87733333333333</v>
      </c>
      <c r="K37" s="4">
        <f t="shared" si="2"/>
        <v>156.65699999999998</v>
      </c>
      <c r="L37" s="4"/>
      <c r="M37" s="4">
        <f t="shared" si="0"/>
        <v>156.3815833333333</v>
      </c>
      <c r="N37" s="8">
        <f t="shared" si="1"/>
        <v>218.35004427586145</v>
      </c>
      <c r="O37" s="8">
        <f t="shared" si="3"/>
        <v>90.06532645314158</v>
      </c>
      <c r="P37" s="14"/>
    </row>
    <row r="38" spans="1:16" ht="12.75">
      <c r="A38">
        <v>95</v>
      </c>
      <c r="B38" s="13">
        <v>103</v>
      </c>
      <c r="C38" s="5">
        <v>118</v>
      </c>
      <c r="D38" s="5">
        <v>238</v>
      </c>
      <c r="E38" s="5">
        <v>356</v>
      </c>
      <c r="F38" s="5">
        <v>475</v>
      </c>
      <c r="G38" s="5">
        <v>596</v>
      </c>
      <c r="H38" s="4">
        <f t="shared" si="2"/>
        <v>155.99599999999998</v>
      </c>
      <c r="I38" s="4">
        <f t="shared" si="2"/>
        <v>157.31799999999998</v>
      </c>
      <c r="J38" s="4">
        <f t="shared" si="2"/>
        <v>156.87733333333333</v>
      </c>
      <c r="K38" s="4">
        <f t="shared" si="2"/>
        <v>156.98749999999998</v>
      </c>
      <c r="L38" s="4">
        <f t="shared" si="2"/>
        <v>157.58239999999998</v>
      </c>
      <c r="M38" s="4">
        <f t="shared" si="0"/>
        <v>156.95224666666667</v>
      </c>
      <c r="N38" s="8">
        <f t="shared" si="1"/>
        <v>219.94654576705466</v>
      </c>
      <c r="O38" s="8">
        <f t="shared" si="3"/>
        <v>95.06895570053834</v>
      </c>
      <c r="P38" s="14"/>
    </row>
    <row r="39" spans="1:16" ht="12.75">
      <c r="A39">
        <v>100</v>
      </c>
      <c r="B39" s="13">
        <v>114</v>
      </c>
      <c r="C39" s="5">
        <v>119</v>
      </c>
      <c r="D39" s="5">
        <v>238</v>
      </c>
      <c r="E39" s="5">
        <v>358</v>
      </c>
      <c r="F39" s="5">
        <v>478</v>
      </c>
      <c r="G39" s="5"/>
      <c r="H39" s="4">
        <f t="shared" si="2"/>
        <v>157.31799999999998</v>
      </c>
      <c r="I39" s="4">
        <f t="shared" si="2"/>
        <v>157.31799999999998</v>
      </c>
      <c r="J39" s="4">
        <f t="shared" si="2"/>
        <v>157.75866666666664</v>
      </c>
      <c r="K39" s="4">
        <f t="shared" si="2"/>
        <v>157.97899999999998</v>
      </c>
      <c r="L39" s="4"/>
      <c r="M39" s="4">
        <f t="shared" si="0"/>
        <v>157.59341666666666</v>
      </c>
      <c r="N39" s="8">
        <f t="shared" si="1"/>
        <v>221.74723583049249</v>
      </c>
      <c r="O39" s="8">
        <f t="shared" si="3"/>
        <v>100.07258494793508</v>
      </c>
      <c r="P39" s="14"/>
    </row>
    <row r="40" spans="1:16" ht="12.75">
      <c r="A40">
        <v>105</v>
      </c>
      <c r="B40" s="13">
        <v>123.925</v>
      </c>
      <c r="C40" s="5">
        <v>120</v>
      </c>
      <c r="D40" s="5">
        <v>240</v>
      </c>
      <c r="E40" s="5">
        <v>362</v>
      </c>
      <c r="F40" s="5">
        <v>481</v>
      </c>
      <c r="G40" s="5">
        <v>605</v>
      </c>
      <c r="H40" s="4">
        <f t="shared" si="2"/>
        <v>158.64</v>
      </c>
      <c r="I40" s="4">
        <f t="shared" si="2"/>
        <v>158.64</v>
      </c>
      <c r="J40" s="4">
        <f t="shared" si="2"/>
        <v>159.52133333333333</v>
      </c>
      <c r="K40" s="4">
        <f t="shared" si="2"/>
        <v>158.9705</v>
      </c>
      <c r="L40" s="4">
        <f t="shared" si="2"/>
        <v>159.962</v>
      </c>
      <c r="M40" s="4">
        <f t="shared" si="0"/>
        <v>159.14676666666668</v>
      </c>
      <c r="N40" s="8">
        <f t="shared" si="1"/>
        <v>226.14016861154346</v>
      </c>
      <c r="O40" s="8">
        <f t="shared" si="3"/>
        <v>105.07621419533184</v>
      </c>
      <c r="P40" s="14"/>
    </row>
    <row r="41" spans="1:16" ht="12.75">
      <c r="A41">
        <v>110</v>
      </c>
      <c r="B41" s="13">
        <v>9.35</v>
      </c>
      <c r="C41" s="5">
        <v>120</v>
      </c>
      <c r="D41" s="5">
        <v>242</v>
      </c>
      <c r="E41" s="5">
        <v>364</v>
      </c>
      <c r="F41" s="5">
        <v>486</v>
      </c>
      <c r="G41" s="5">
        <v>608</v>
      </c>
      <c r="H41" s="4">
        <f t="shared" si="2"/>
        <v>158.64</v>
      </c>
      <c r="I41" s="4">
        <f t="shared" si="2"/>
        <v>159.962</v>
      </c>
      <c r="J41" s="4">
        <f t="shared" si="2"/>
        <v>160.40266666666665</v>
      </c>
      <c r="K41" s="4">
        <f t="shared" si="2"/>
        <v>160.623</v>
      </c>
      <c r="L41" s="4">
        <f t="shared" si="2"/>
        <v>160.7552</v>
      </c>
      <c r="M41" s="4">
        <f t="shared" si="0"/>
        <v>160.07657333333333</v>
      </c>
      <c r="N41" s="8">
        <f t="shared" si="1"/>
        <v>228.79031195670728</v>
      </c>
      <c r="O41" s="8">
        <f t="shared" si="3"/>
        <v>110.0798434427286</v>
      </c>
      <c r="P41" s="14"/>
    </row>
    <row r="42" spans="1:16" ht="12.75">
      <c r="A42">
        <v>115</v>
      </c>
      <c r="B42" s="13">
        <v>21.325</v>
      </c>
      <c r="C42" s="5">
        <v>122</v>
      </c>
      <c r="D42" s="5">
        <v>244</v>
      </c>
      <c r="E42" s="5">
        <v>366</v>
      </c>
      <c r="F42" s="5">
        <v>489</v>
      </c>
      <c r="G42" s="5">
        <v>612</v>
      </c>
      <c r="H42" s="4">
        <f t="shared" si="2"/>
        <v>161.284</v>
      </c>
      <c r="I42" s="4">
        <f t="shared" si="2"/>
        <v>161.284</v>
      </c>
      <c r="J42" s="4">
        <f t="shared" si="2"/>
        <v>161.28399999999996</v>
      </c>
      <c r="K42" s="4">
        <f t="shared" si="2"/>
        <v>161.6145</v>
      </c>
      <c r="L42" s="4">
        <f t="shared" si="2"/>
        <v>161.81279999999998</v>
      </c>
      <c r="M42" s="4">
        <f t="shared" si="0"/>
        <v>161.45585999999997</v>
      </c>
      <c r="N42" s="8">
        <f t="shared" si="1"/>
        <v>232.75000387878865</v>
      </c>
      <c r="O42" s="8">
        <f t="shared" si="3"/>
        <v>115.08347269012533</v>
      </c>
      <c r="P42" s="14"/>
    </row>
    <row r="43" spans="1:16" ht="12.75">
      <c r="A43">
        <v>120</v>
      </c>
      <c r="B43" s="13">
        <v>32.35</v>
      </c>
      <c r="C43" s="5">
        <v>122</v>
      </c>
      <c r="D43" s="5">
        <v>246</v>
      </c>
      <c r="E43" s="5">
        <v>368</v>
      </c>
      <c r="F43" s="5">
        <v>491</v>
      </c>
      <c r="G43" s="5">
        <v>613</v>
      </c>
      <c r="H43" s="4">
        <f t="shared" si="2"/>
        <v>161.284</v>
      </c>
      <c r="I43" s="4">
        <f t="shared" si="2"/>
        <v>162.606</v>
      </c>
      <c r="J43" s="4">
        <f t="shared" si="2"/>
        <v>162.1653333333333</v>
      </c>
      <c r="K43" s="4">
        <f t="shared" si="2"/>
        <v>162.2755</v>
      </c>
      <c r="L43" s="4">
        <f t="shared" si="2"/>
        <v>162.07719999999998</v>
      </c>
      <c r="M43" s="4">
        <f t="shared" si="0"/>
        <v>162.08160666666666</v>
      </c>
      <c r="N43" s="8">
        <f t="shared" si="1"/>
        <v>234.5576158040007</v>
      </c>
      <c r="O43" s="8">
        <f t="shared" si="3"/>
        <v>120.0871019375221</v>
      </c>
      <c r="P43" s="14"/>
    </row>
    <row r="44" spans="1:16" ht="12.75">
      <c r="A44">
        <v>125</v>
      </c>
      <c r="B44" s="13">
        <v>42.85</v>
      </c>
      <c r="C44" s="5">
        <v>122</v>
      </c>
      <c r="D44" s="5">
        <v>246</v>
      </c>
      <c r="E44" s="5">
        <v>370</v>
      </c>
      <c r="F44" s="5">
        <v>493</v>
      </c>
      <c r="G44" s="5">
        <v>615</v>
      </c>
      <c r="H44" s="4">
        <f t="shared" si="2"/>
        <v>161.284</v>
      </c>
      <c r="I44" s="4">
        <f t="shared" si="2"/>
        <v>162.606</v>
      </c>
      <c r="J44" s="4">
        <f t="shared" si="2"/>
        <v>163.04666666666665</v>
      </c>
      <c r="K44" s="4">
        <f t="shared" si="2"/>
        <v>162.93649999999997</v>
      </c>
      <c r="L44" s="4">
        <f t="shared" si="2"/>
        <v>162.60599999999997</v>
      </c>
      <c r="M44" s="4">
        <f t="shared" si="0"/>
        <v>162.4958333333333</v>
      </c>
      <c r="N44" s="8">
        <f t="shared" si="1"/>
        <v>235.75805027253796</v>
      </c>
      <c r="O44" s="8">
        <f t="shared" si="3"/>
        <v>125.09073118491887</v>
      </c>
      <c r="P44" s="14"/>
    </row>
    <row r="45" spans="1:16" ht="12.75">
      <c r="A45">
        <v>130</v>
      </c>
      <c r="B45" s="13">
        <v>54.35</v>
      </c>
      <c r="C45" s="5">
        <v>122</v>
      </c>
      <c r="D45" s="5">
        <v>246</v>
      </c>
      <c r="E45" s="5">
        <v>371</v>
      </c>
      <c r="F45" s="5">
        <v>493</v>
      </c>
      <c r="G45" s="5">
        <v>615</v>
      </c>
      <c r="H45" s="4">
        <f t="shared" si="2"/>
        <v>161.284</v>
      </c>
      <c r="I45" s="4">
        <f t="shared" si="2"/>
        <v>162.606</v>
      </c>
      <c r="J45" s="4">
        <f t="shared" si="2"/>
        <v>163.4873333333333</v>
      </c>
      <c r="K45" s="4">
        <f t="shared" si="2"/>
        <v>162.93649999999997</v>
      </c>
      <c r="L45" s="4">
        <f t="shared" si="2"/>
        <v>162.60599999999997</v>
      </c>
      <c r="M45" s="4">
        <f t="shared" si="0"/>
        <v>162.58396666666664</v>
      </c>
      <c r="N45" s="8">
        <f t="shared" si="1"/>
        <v>236.01385717115113</v>
      </c>
      <c r="O45" s="8">
        <f t="shared" si="3"/>
        <v>130.09436043231563</v>
      </c>
      <c r="P45" s="14"/>
    </row>
    <row r="46" spans="1:16" ht="12.75">
      <c r="A46">
        <v>135</v>
      </c>
      <c r="B46" s="13">
        <v>64.9</v>
      </c>
      <c r="C46" s="5">
        <v>123</v>
      </c>
      <c r="D46" s="5">
        <v>248</v>
      </c>
      <c r="E46" s="5">
        <v>373</v>
      </c>
      <c r="F46" s="5">
        <v>495</v>
      </c>
      <c r="G46" s="5"/>
      <c r="H46" s="4">
        <f t="shared" si="2"/>
        <v>162.606</v>
      </c>
      <c r="I46" s="4">
        <f t="shared" si="2"/>
        <v>163.92799999999997</v>
      </c>
      <c r="J46" s="4">
        <f t="shared" si="2"/>
        <v>164.36866666666666</v>
      </c>
      <c r="K46" s="4">
        <f t="shared" si="2"/>
        <v>163.59749999999997</v>
      </c>
      <c r="L46" s="4"/>
      <c r="M46" s="4">
        <f t="shared" si="0"/>
        <v>163.62504166666665</v>
      </c>
      <c r="N46" s="8">
        <f t="shared" si="1"/>
        <v>239.04607250765324</v>
      </c>
      <c r="O46" s="8">
        <f t="shared" si="3"/>
        <v>135.09798967971238</v>
      </c>
      <c r="P46" s="14"/>
    </row>
    <row r="47" spans="1:16" ht="12.75">
      <c r="A47">
        <v>140</v>
      </c>
      <c r="B47" s="13">
        <v>75.5</v>
      </c>
      <c r="C47" s="5">
        <v>125</v>
      </c>
      <c r="D47" s="5">
        <v>249</v>
      </c>
      <c r="E47" s="5">
        <v>375</v>
      </c>
      <c r="F47" s="5">
        <v>500</v>
      </c>
      <c r="G47" s="5">
        <v>625</v>
      </c>
      <c r="H47" s="4">
        <f t="shared" si="2"/>
        <v>165.24999999999997</v>
      </c>
      <c r="I47" s="4">
        <f t="shared" si="2"/>
        <v>164.58899999999997</v>
      </c>
      <c r="J47" s="4">
        <f t="shared" si="2"/>
        <v>165.24999999999997</v>
      </c>
      <c r="K47" s="4">
        <f t="shared" si="2"/>
        <v>165.24999999999997</v>
      </c>
      <c r="L47" s="4">
        <f t="shared" si="2"/>
        <v>165.24999999999997</v>
      </c>
      <c r="M47" s="4">
        <f t="shared" si="0"/>
        <v>165.1178</v>
      </c>
      <c r="N47" s="8">
        <f t="shared" si="1"/>
        <v>243.42762361336247</v>
      </c>
      <c r="O47" s="8">
        <f t="shared" si="3"/>
        <v>140.10161892710912</v>
      </c>
      <c r="P47" s="14"/>
    </row>
    <row r="48" spans="1:16" ht="12.75">
      <c r="A48">
        <v>145</v>
      </c>
      <c r="B48" s="13">
        <v>86.85</v>
      </c>
      <c r="C48" s="5">
        <v>125</v>
      </c>
      <c r="D48" s="5">
        <v>252</v>
      </c>
      <c r="E48" s="5">
        <v>378</v>
      </c>
      <c r="F48" s="5">
        <v>503</v>
      </c>
      <c r="G48" s="5"/>
      <c r="H48" s="4">
        <f t="shared" si="2"/>
        <v>165.24999999999997</v>
      </c>
      <c r="I48" s="4">
        <f t="shared" si="2"/>
        <v>166.57199999999997</v>
      </c>
      <c r="J48" s="4">
        <f t="shared" si="2"/>
        <v>166.57199999999997</v>
      </c>
      <c r="K48" s="4">
        <f t="shared" si="2"/>
        <v>166.24149999999997</v>
      </c>
      <c r="L48" s="4"/>
      <c r="M48" s="4">
        <f t="shared" si="0"/>
        <v>166.15887499999997</v>
      </c>
      <c r="N48" s="8">
        <f t="shared" si="1"/>
        <v>246.50694450548798</v>
      </c>
      <c r="O48" s="8">
        <f t="shared" si="3"/>
        <v>145.10524817450587</v>
      </c>
      <c r="P48" s="14"/>
    </row>
    <row r="49" spans="1:16" ht="12.75">
      <c r="A49">
        <v>150</v>
      </c>
      <c r="B49" s="13">
        <v>98.475</v>
      </c>
      <c r="C49" s="5">
        <v>125</v>
      </c>
      <c r="D49" s="5">
        <v>253</v>
      </c>
      <c r="E49" s="5">
        <v>378</v>
      </c>
      <c r="F49" s="5">
        <v>504</v>
      </c>
      <c r="G49" s="5">
        <v>631</v>
      </c>
      <c r="H49" s="4">
        <f t="shared" si="2"/>
        <v>165.24999999999997</v>
      </c>
      <c r="I49" s="4">
        <f t="shared" si="2"/>
        <v>167.23299999999998</v>
      </c>
      <c r="J49" s="4">
        <f t="shared" si="2"/>
        <v>166.57199999999997</v>
      </c>
      <c r="K49" s="4">
        <f t="shared" si="2"/>
        <v>166.57199999999997</v>
      </c>
      <c r="L49" s="4">
        <f t="shared" si="2"/>
        <v>166.83639999999997</v>
      </c>
      <c r="M49" s="4">
        <f t="shared" si="0"/>
        <v>166.49267999999998</v>
      </c>
      <c r="N49" s="8">
        <f t="shared" si="1"/>
        <v>247.4983800110483</v>
      </c>
      <c r="O49" s="8">
        <f t="shared" si="3"/>
        <v>150.10887742190263</v>
      </c>
      <c r="P49" s="14"/>
    </row>
    <row r="50" spans="1:16" ht="12.75">
      <c r="A50">
        <v>155</v>
      </c>
      <c r="B50" s="13">
        <v>110.05</v>
      </c>
      <c r="C50" s="5">
        <v>126</v>
      </c>
      <c r="D50" s="5">
        <v>254</v>
      </c>
      <c r="E50" s="5">
        <v>380</v>
      </c>
      <c r="F50" s="5">
        <v>506</v>
      </c>
      <c r="G50" s="5">
        <v>635</v>
      </c>
      <c r="H50" s="4">
        <f t="shared" si="2"/>
        <v>166.57199999999997</v>
      </c>
      <c r="I50" s="4">
        <f t="shared" si="2"/>
        <v>167.89399999999998</v>
      </c>
      <c r="J50" s="4">
        <f t="shared" si="2"/>
        <v>167.45333333333332</v>
      </c>
      <c r="K50" s="4">
        <f t="shared" si="2"/>
        <v>167.23299999999998</v>
      </c>
      <c r="L50" s="4">
        <f t="shared" si="2"/>
        <v>167.89399999999998</v>
      </c>
      <c r="M50" s="4">
        <f t="shared" si="0"/>
        <v>167.40926666666664</v>
      </c>
      <c r="N50" s="8">
        <f t="shared" si="1"/>
        <v>250.23097054034054</v>
      </c>
      <c r="O50" s="8">
        <f t="shared" si="3"/>
        <v>155.1125066692994</v>
      </c>
      <c r="P50" s="14"/>
    </row>
    <row r="51" spans="1:16" ht="12.75">
      <c r="A51">
        <v>160</v>
      </c>
      <c r="B51" s="13">
        <v>112.5</v>
      </c>
      <c r="C51" s="5"/>
      <c r="D51" s="5">
        <v>254</v>
      </c>
      <c r="E51" s="5">
        <v>380</v>
      </c>
      <c r="F51" s="5">
        <v>507</v>
      </c>
      <c r="G51" s="5">
        <v>635</v>
      </c>
      <c r="H51" s="4"/>
      <c r="I51" s="4">
        <f>0.02*$B$4*D51/D$11</f>
        <v>167.89399999999998</v>
      </c>
      <c r="J51" s="4">
        <f>0.02*$B$4*E51/E$11</f>
        <v>167.45333333333332</v>
      </c>
      <c r="K51" s="4">
        <f>0.02*$B$4*F51/F$11</f>
        <v>167.56349999999998</v>
      </c>
      <c r="L51" s="4">
        <f>0.02*$B$4*G51/G$11</f>
        <v>167.89399999999998</v>
      </c>
      <c r="M51" s="4">
        <f t="shared" si="0"/>
        <v>167.7012083333333</v>
      </c>
      <c r="N51" s="8">
        <f t="shared" si="1"/>
        <v>251.10447707608867</v>
      </c>
      <c r="O51" s="8">
        <f t="shared" si="3"/>
        <v>160.11613591669615</v>
      </c>
      <c r="P51" s="14"/>
    </row>
    <row r="52" spans="2:16" ht="12.75">
      <c r="B52" s="13"/>
      <c r="C52" s="5"/>
      <c r="D52" s="5"/>
      <c r="E52" s="5"/>
      <c r="F52" s="5"/>
      <c r="G52" s="5"/>
      <c r="H52" s="4"/>
      <c r="I52" s="4"/>
      <c r="J52" s="4"/>
      <c r="K52" s="4"/>
      <c r="L52" s="4"/>
      <c r="M52" s="4"/>
      <c r="N52" s="8"/>
      <c r="O52" s="8"/>
      <c r="P52" s="14"/>
    </row>
    <row r="53" spans="2:16" ht="12.75">
      <c r="B53" s="13"/>
      <c r="C53" s="5"/>
      <c r="D53" s="5"/>
      <c r="E53" s="5"/>
      <c r="F53" s="5"/>
      <c r="G53" s="5"/>
      <c r="H53" s="4"/>
      <c r="I53" s="4"/>
      <c r="J53" s="4"/>
      <c r="K53" s="4"/>
      <c r="L53" s="4"/>
      <c r="M53" s="4"/>
      <c r="N53" s="8"/>
      <c r="O53" s="8"/>
      <c r="P53" s="14"/>
    </row>
    <row r="54" spans="2:16" ht="12.75">
      <c r="B54" s="13"/>
      <c r="C54" s="5"/>
      <c r="D54" s="5"/>
      <c r="E54" s="5"/>
      <c r="F54" s="5"/>
      <c r="G54" s="5"/>
      <c r="H54" s="4"/>
      <c r="I54" s="4"/>
      <c r="J54" s="4"/>
      <c r="K54" s="4"/>
      <c r="L54" s="4"/>
      <c r="M54" s="4"/>
      <c r="N54" s="8"/>
      <c r="O54" s="8"/>
      <c r="P54" s="14"/>
    </row>
    <row r="55" spans="2:16" ht="12.75">
      <c r="B55" s="13"/>
      <c r="C55" s="5"/>
      <c r="D55" s="5"/>
      <c r="E55" s="5"/>
      <c r="F55" s="5"/>
      <c r="G55" s="5"/>
      <c r="H55" s="4"/>
      <c r="I55" s="4"/>
      <c r="J55" s="4"/>
      <c r="K55" s="4"/>
      <c r="L55" s="4"/>
      <c r="M55" s="4"/>
      <c r="N55" s="8"/>
      <c r="O55" s="8"/>
      <c r="P55" s="14"/>
    </row>
    <row r="56" spans="2:16" ht="12.75">
      <c r="B56" s="13"/>
      <c r="C56" s="5"/>
      <c r="D56" s="5"/>
      <c r="E56" s="5"/>
      <c r="F56" s="5"/>
      <c r="G56" s="5"/>
      <c r="H56" s="4"/>
      <c r="I56" s="4"/>
      <c r="J56" s="4"/>
      <c r="K56" s="4"/>
      <c r="L56" s="4"/>
      <c r="M56" s="4"/>
      <c r="N56" s="8"/>
      <c r="O56" s="8"/>
      <c r="P56" s="14"/>
    </row>
    <row r="57" spans="2:16" ht="12.75">
      <c r="B57" s="13"/>
      <c r="C57" s="5"/>
      <c r="D57" s="5"/>
      <c r="E57" s="5"/>
      <c r="F57" s="5"/>
      <c r="G57" s="5"/>
      <c r="H57" s="4"/>
      <c r="I57" s="4"/>
      <c r="J57" s="4"/>
      <c r="K57" s="4"/>
      <c r="L57" s="4"/>
      <c r="M57" s="4"/>
      <c r="N57" s="8"/>
      <c r="O57" s="8"/>
      <c r="P57" s="14"/>
    </row>
    <row r="58" spans="2:16" ht="12.75">
      <c r="B58" s="13"/>
      <c r="C58" s="5"/>
      <c r="D58" s="5"/>
      <c r="E58" s="5"/>
      <c r="F58" s="5"/>
      <c r="G58" s="5"/>
      <c r="H58" s="4"/>
      <c r="I58" s="4"/>
      <c r="J58" s="4"/>
      <c r="K58" s="4"/>
      <c r="L58" s="4"/>
      <c r="M58" s="4"/>
      <c r="N58" s="8"/>
      <c r="O58" s="8"/>
      <c r="P58" s="14"/>
    </row>
    <row r="59" spans="2:16" ht="12.75">
      <c r="B59" s="13"/>
      <c r="C59" s="5"/>
      <c r="D59" s="5"/>
      <c r="E59" s="5"/>
      <c r="F59" s="5"/>
      <c r="G59" s="5"/>
      <c r="H59" s="4"/>
      <c r="I59" s="4"/>
      <c r="J59" s="4"/>
      <c r="K59" s="4"/>
      <c r="L59" s="4"/>
      <c r="M59" s="4"/>
      <c r="N59" s="8"/>
      <c r="O59" s="8"/>
      <c r="P59" s="14"/>
    </row>
    <row r="60" spans="2:16" ht="12.75">
      <c r="B60" s="13"/>
      <c r="C60" s="5"/>
      <c r="D60" s="5"/>
      <c r="E60" s="5"/>
      <c r="F60" s="5"/>
      <c r="G60" s="5"/>
      <c r="H60" s="4"/>
      <c r="I60" s="4"/>
      <c r="J60" s="4"/>
      <c r="K60" s="4"/>
      <c r="L60" s="4"/>
      <c r="M60" s="4"/>
      <c r="N60" s="8"/>
      <c r="O60" s="8"/>
      <c r="P60" s="14"/>
    </row>
    <row r="61" spans="2:16" ht="12.75">
      <c r="B61" s="13"/>
      <c r="C61" s="5"/>
      <c r="D61" s="5"/>
      <c r="E61" s="5"/>
      <c r="F61" s="5"/>
      <c r="G61" s="5"/>
      <c r="H61" s="4"/>
      <c r="I61" s="4"/>
      <c r="J61" s="4"/>
      <c r="K61" s="4"/>
      <c r="L61" s="4"/>
      <c r="M61" s="4"/>
      <c r="N61" s="8"/>
      <c r="O61" s="8"/>
      <c r="P61" s="14"/>
    </row>
    <row r="62" spans="2:16" ht="12.75">
      <c r="B62" s="13"/>
      <c r="C62" s="5"/>
      <c r="D62" s="5"/>
      <c r="E62" s="5"/>
      <c r="F62" s="5"/>
      <c r="G62" s="5"/>
      <c r="H62" s="4"/>
      <c r="I62" s="4"/>
      <c r="J62" s="4"/>
      <c r="K62" s="4"/>
      <c r="L62" s="4"/>
      <c r="M62" s="4"/>
      <c r="N62" s="8"/>
      <c r="O62" s="8"/>
      <c r="P62" s="14"/>
    </row>
    <row r="63" spans="2:16" ht="12.75">
      <c r="B63" s="13"/>
      <c r="C63" s="5"/>
      <c r="D63" s="5"/>
      <c r="E63" s="5"/>
      <c r="F63" s="5"/>
      <c r="G63" s="5"/>
      <c r="H63" s="4"/>
      <c r="I63" s="4"/>
      <c r="J63" s="4"/>
      <c r="K63" s="4"/>
      <c r="L63" s="4"/>
      <c r="M63" s="4"/>
      <c r="N63" s="8"/>
      <c r="O63" s="8"/>
      <c r="P63" s="14"/>
    </row>
    <row r="64" spans="2:16" ht="12.75">
      <c r="B64" s="13"/>
      <c r="C64" s="5"/>
      <c r="D64" s="5"/>
      <c r="E64" s="5"/>
      <c r="F64" s="5"/>
      <c r="G64" s="5"/>
      <c r="H64" s="4"/>
      <c r="I64" s="4"/>
      <c r="J64" s="4"/>
      <c r="K64" s="4"/>
      <c r="L64" s="4"/>
      <c r="M64" s="4"/>
      <c r="N64" s="8"/>
      <c r="O64" s="8"/>
      <c r="P64" s="14"/>
    </row>
    <row r="65" spans="8:16" ht="12.75">
      <c r="H65" s="4"/>
      <c r="I65" s="4"/>
      <c r="J65" s="4"/>
      <c r="K65" s="4"/>
      <c r="L65" s="4"/>
      <c r="M65" s="4"/>
      <c r="N65" s="8"/>
      <c r="O65" s="8"/>
      <c r="P65" s="14"/>
    </row>
    <row r="66" spans="8:16" ht="12.75">
      <c r="H66" s="4"/>
      <c r="I66" s="4"/>
      <c r="J66" s="4"/>
      <c r="K66" s="4"/>
      <c r="L66" s="4"/>
      <c r="M66" s="4"/>
      <c r="N66" s="8"/>
      <c r="O66" s="8"/>
      <c r="P66" s="14"/>
    </row>
    <row r="67" spans="8:16" ht="12.75">
      <c r="H67" s="4"/>
      <c r="I67" s="4"/>
      <c r="J67" s="4"/>
      <c r="K67" s="4"/>
      <c r="L67" s="4"/>
      <c r="M67" s="4"/>
      <c r="N67" s="8"/>
      <c r="O67" s="8"/>
      <c r="P67" s="14"/>
    </row>
    <row r="68" spans="8:16" ht="12.75">
      <c r="H68" s="4"/>
      <c r="I68" s="4"/>
      <c r="J68" s="4"/>
      <c r="K68" s="4"/>
      <c r="L68" s="4"/>
      <c r="M68" s="4"/>
      <c r="N68" s="8"/>
      <c r="O68" s="8"/>
      <c r="P68" s="14"/>
    </row>
    <row r="69" spans="8:16" ht="12.75">
      <c r="H69" s="4"/>
      <c r="I69" s="4"/>
      <c r="J69" s="4"/>
      <c r="K69" s="4"/>
      <c r="L69" s="4"/>
      <c r="M69" s="4"/>
      <c r="N69" s="8"/>
      <c r="O69" s="8"/>
      <c r="P69" s="14"/>
    </row>
    <row r="70" spans="8:16" ht="12.75">
      <c r="H70" s="4"/>
      <c r="I70" s="4"/>
      <c r="J70" s="4"/>
      <c r="K70" s="4"/>
      <c r="L70" s="4"/>
      <c r="M70" s="4"/>
      <c r="N70" s="8"/>
      <c r="O70" s="8"/>
      <c r="P70" s="14"/>
    </row>
  </sheetData>
  <printOptions/>
  <pageMargins left="0.75" right="0.75" top="1" bottom="1" header="0.492125985" footer="0.49212598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Luiz André Mützenberg</dc:creator>
  <cp:keywords/>
  <dc:description/>
  <cp:lastModifiedBy>Luiz</cp:lastModifiedBy>
  <cp:lastPrinted>2004-05-12T00:56:47Z</cp:lastPrinted>
  <dcterms:created xsi:type="dcterms:W3CDTF">2004-05-06T01:31:28Z</dcterms:created>
  <dcterms:modified xsi:type="dcterms:W3CDTF">2004-10-10T18:43:59Z</dcterms:modified>
  <cp:category/>
  <cp:version/>
  <cp:contentType/>
  <cp:contentStatus/>
</cp:coreProperties>
</file>