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 01" sheetId="2" r:id="rId2"/>
    <sheet name="Gráfico 02" sheetId="3" r:id="rId3"/>
  </sheets>
  <definedNames>
    <definedName name="solver_adj" localSheetId="0" hidden="1">'Medidas'!#REF!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'Medidas'!#REF!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<sst xmlns="http://schemas.openxmlformats.org/spreadsheetml/2006/main" count="21" uniqueCount="21">
  <si>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</si>
  <si>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</si>
  <si>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</si>
  <si>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</si>
  <si>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</si>
  <si>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</si>
  <si>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</si>
  <si>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</si>
  <si>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</si>
  <si>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</si>
  <si>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</si>
  <si>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</si>
  <si>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</si>
  <si>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</si>
  <si>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</si>
  <si>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</si>
  <si>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</si>
  <si>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</si>
  <si>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</si>
  <si>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Variação de ângulo de cada tracionada (graus)</t>
  </si>
  <si>
    <t>Relação entre Tensão e Deformação de um fio de Aço.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</si>
</sst>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7.5"/>
      <name val="Arial"/>
      <family val="0"/>
    </font>
    <font>
      <sz val="45"/>
      <name val="Arial"/>
      <family val="0"/>
    </font>
    <font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0175"/>
          <c:w val="0.9595"/>
          <c:h val="0.931"/>
        </c:manualLayout>
      </c:layout>
      <c:scatterChart>
        <c:scatterStyle val="smoothMarker"/>
        <c:varyColors val="0"/>
        <c:ser>
          <c:idx val="0"/>
          <c:order val="0"/>
          <c:tx>
            <c:v>Dados optidos ao esticar o fio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Medidas!$M$11:$M$51</c:f>
              <c:numCache>
                <c:ptCount val="41"/>
                <c:pt idx="0">
                  <c:v>0</c:v>
                </c:pt>
                <c:pt idx="1">
                  <c:v>0.09974253024823873</c:v>
                </c:pt>
                <c:pt idx="2">
                  <c:v>0.19948506049647746</c:v>
                </c:pt>
                <c:pt idx="3">
                  <c:v>0.29922759074471617</c:v>
                </c:pt>
                <c:pt idx="4">
                  <c:v>0.3989701209929549</c:v>
                </c:pt>
                <c:pt idx="5">
                  <c:v>0.4987126512411936</c:v>
                </c:pt>
                <c:pt idx="6">
                  <c:v>0.5984551814894323</c:v>
                </c:pt>
                <c:pt idx="7">
                  <c:v>0.6981977117376712</c:v>
                </c:pt>
                <c:pt idx="8">
                  <c:v>0.7979402419859098</c:v>
                </c:pt>
                <c:pt idx="9">
                  <c:v>0.8976827722341486</c:v>
                </c:pt>
                <c:pt idx="10">
                  <c:v>0.9974253024823873</c:v>
                </c:pt>
                <c:pt idx="11">
                  <c:v>1.097167832730626</c:v>
                </c:pt>
                <c:pt idx="12">
                  <c:v>1.1969103629788647</c:v>
                </c:pt>
                <c:pt idx="13">
                  <c:v>1.2966528932271035</c:v>
                </c:pt>
                <c:pt idx="14">
                  <c:v>1.3963954234753424</c:v>
                </c:pt>
                <c:pt idx="15">
                  <c:v>1.4961379537235808</c:v>
                </c:pt>
                <c:pt idx="16">
                  <c:v>1.5958804839718197</c:v>
                </c:pt>
                <c:pt idx="17">
                  <c:v>1.6956230142200583</c:v>
                </c:pt>
                <c:pt idx="18">
                  <c:v>1.7953655444682972</c:v>
                </c:pt>
                <c:pt idx="19">
                  <c:v>1.8951080747165359</c:v>
                </c:pt>
                <c:pt idx="20">
                  <c:v>1.9948506049647745</c:v>
                </c:pt>
                <c:pt idx="21">
                  <c:v>2.0945931352130134</c:v>
                </c:pt>
                <c:pt idx="22">
                  <c:v>2.194335665461252</c:v>
                </c:pt>
                <c:pt idx="23">
                  <c:v>2.2940781957094907</c:v>
                </c:pt>
                <c:pt idx="24">
                  <c:v>2.3938207259577293</c:v>
                </c:pt>
                <c:pt idx="25">
                  <c:v>2.4935632562059684</c:v>
                </c:pt>
                <c:pt idx="26">
                  <c:v>2.593305786454207</c:v>
                </c:pt>
                <c:pt idx="27">
                  <c:v>2.6930483167024457</c:v>
                </c:pt>
                <c:pt idx="28">
                  <c:v>2.792790846950685</c:v>
                </c:pt>
                <c:pt idx="29">
                  <c:v>2.892533377198923</c:v>
                </c:pt>
                <c:pt idx="30">
                  <c:v>2.9922759074471617</c:v>
                </c:pt>
                <c:pt idx="31">
                  <c:v>3.0920184376954003</c:v>
                </c:pt>
                <c:pt idx="32">
                  <c:v>3.1917609679436394</c:v>
                </c:pt>
                <c:pt idx="33">
                  <c:v>3.2915034981918785</c:v>
                </c:pt>
                <c:pt idx="34">
                  <c:v>3.3912460284401167</c:v>
                </c:pt>
                <c:pt idx="35">
                  <c:v>3.4909885586883553</c:v>
                </c:pt>
                <c:pt idx="36">
                  <c:v>3.5907310889365944</c:v>
                </c:pt>
                <c:pt idx="37">
                  <c:v>3.690473619184833</c:v>
                </c:pt>
                <c:pt idx="38">
                  <c:v>3.7902161494330717</c:v>
                </c:pt>
                <c:pt idx="39">
                  <c:v>3.88995867968131</c:v>
                </c:pt>
                <c:pt idx="40">
                  <c:v>3.989701209929549</c:v>
                </c:pt>
              </c:numCache>
            </c:numRef>
          </c:xVal>
          <c:yVal>
            <c:numRef>
              <c:f>Medidas!$L$11:$L$51</c:f>
              <c:numCache>
                <c:ptCount val="41"/>
                <c:pt idx="0">
                  <c:v>49.233983589249014</c:v>
                </c:pt>
                <c:pt idx="1">
                  <c:v>56.57861389512521</c:v>
                </c:pt>
                <c:pt idx="2">
                  <c:v>65.80559594199963</c:v>
                </c:pt>
                <c:pt idx="3">
                  <c:v>74.84412632571305</c:v>
                </c:pt>
                <c:pt idx="4">
                  <c:v>82.73200260196168</c:v>
                </c:pt>
                <c:pt idx="5">
                  <c:v>90.36734763271234</c:v>
                </c:pt>
                <c:pt idx="6">
                  <c:v>94.38215201979223</c:v>
                </c:pt>
                <c:pt idx="7">
                  <c:v>101.78947567014755</c:v>
                </c:pt>
                <c:pt idx="8">
                  <c:v>106.69907594833563</c:v>
                </c:pt>
                <c:pt idx="9">
                  <c:v>113.78750000366958</c:v>
                </c:pt>
                <c:pt idx="10">
                  <c:v>119.77116327295839</c:v>
                </c:pt>
                <c:pt idx="11">
                  <c:v>129.80779081316564</c:v>
                </c:pt>
                <c:pt idx="12">
                  <c:v>134.78007263806379</c:v>
                </c:pt>
                <c:pt idx="13">
                  <c:v>144.59582234700673</c:v>
                </c:pt>
                <c:pt idx="14">
                  <c:v>154.27350276531362</c:v>
                </c:pt>
                <c:pt idx="15">
                  <c:v>162.0928752958494</c:v>
                </c:pt>
                <c:pt idx="16">
                  <c:v>170.48587895082343</c:v>
                </c:pt>
                <c:pt idx="17">
                  <c:v>179.41589935413654</c:v>
                </c:pt>
                <c:pt idx="18">
                  <c:v>192.59737559295027</c:v>
                </c:pt>
                <c:pt idx="19">
                  <c:v>200.29030553420202</c:v>
                </c:pt>
                <c:pt idx="20">
                  <c:v>214.2753809097347</c:v>
                </c:pt>
                <c:pt idx="21">
                  <c:v>222.53048634172333</c:v>
                </c:pt>
                <c:pt idx="22">
                  <c:v>232.49441013045282</c:v>
                </c:pt>
                <c:pt idx="23">
                  <c:v>247.92592148011136</c:v>
                </c:pt>
                <c:pt idx="24">
                  <c:v>255.94415720495283</c:v>
                </c:pt>
                <c:pt idx="25">
                  <c:v>270.44286025177723</c:v>
                </c:pt>
                <c:pt idx="26">
                  <c:v>281.33453110043865</c:v>
                </c:pt>
                <c:pt idx="27">
                  <c:v>291.3623280105476</c:v>
                </c:pt>
                <c:pt idx="28">
                  <c:v>308.52241898002615</c:v>
                </c:pt>
                <c:pt idx="29">
                  <c:v>320.670021327846</c:v>
                </c:pt>
                <c:pt idx="30">
                  <c:v>331.546856481987</c:v>
                </c:pt>
                <c:pt idx="31">
                  <c:v>343.8650014796221</c:v>
                </c:pt>
                <c:pt idx="32">
                  <c:v>357.1418331863983</c:v>
                </c:pt>
                <c:pt idx="33">
                  <c:v>371.5123121808192</c:v>
                </c:pt>
                <c:pt idx="34">
                  <c:v>386.26169422340826</c:v>
                </c:pt>
                <c:pt idx="35">
                  <c:v>399.7427689071554</c:v>
                </c:pt>
                <c:pt idx="36">
                  <c:v>410.69411877031587</c:v>
                </c:pt>
                <c:pt idx="37">
                  <c:v>421.8932276814128</c:v>
                </c:pt>
                <c:pt idx="38">
                  <c:v>431.2232042516789</c:v>
                </c:pt>
                <c:pt idx="39">
                  <c:v>441.26724079081964</c:v>
                </c:pt>
                <c:pt idx="40">
                  <c:v>458.47225176577496</c:v>
                </c:pt>
              </c:numCache>
            </c:numRef>
          </c:yVal>
          <c:smooth val="1"/>
        </c:ser>
        <c:ser>
          <c:idx val="2"/>
          <c:order val="1"/>
          <c:tx>
            <c:v>Dados optidos ao afrouxar o fio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Medidas!$M$51:$M$91</c:f>
              <c:numCache>
                <c:ptCount val="41"/>
                <c:pt idx="0">
                  <c:v>3.989701209929549</c:v>
                </c:pt>
                <c:pt idx="1">
                  <c:v>3.88995867968131</c:v>
                </c:pt>
                <c:pt idx="2">
                  <c:v>3.7902161494330717</c:v>
                </c:pt>
                <c:pt idx="3">
                  <c:v>3.690473619184833</c:v>
                </c:pt>
                <c:pt idx="4">
                  <c:v>3.5907310889365944</c:v>
                </c:pt>
                <c:pt idx="5">
                  <c:v>3.4909885586883553</c:v>
                </c:pt>
                <c:pt idx="6">
                  <c:v>3.3912460284401167</c:v>
                </c:pt>
                <c:pt idx="7">
                  <c:v>3.2915034981918785</c:v>
                </c:pt>
                <c:pt idx="8">
                  <c:v>3.1917609679436394</c:v>
                </c:pt>
                <c:pt idx="9">
                  <c:v>3.0920184376954003</c:v>
                </c:pt>
                <c:pt idx="10">
                  <c:v>2.9922759074471617</c:v>
                </c:pt>
                <c:pt idx="11">
                  <c:v>2.892533377198923</c:v>
                </c:pt>
                <c:pt idx="12">
                  <c:v>2.792790846950685</c:v>
                </c:pt>
                <c:pt idx="13">
                  <c:v>2.6930483167024457</c:v>
                </c:pt>
                <c:pt idx="14">
                  <c:v>2.593305786454207</c:v>
                </c:pt>
                <c:pt idx="15">
                  <c:v>2.4935632562059684</c:v>
                </c:pt>
                <c:pt idx="16">
                  <c:v>2.3938207259577293</c:v>
                </c:pt>
                <c:pt idx="17">
                  <c:v>2.2940781957094907</c:v>
                </c:pt>
                <c:pt idx="18">
                  <c:v>2.194335665461252</c:v>
                </c:pt>
                <c:pt idx="19">
                  <c:v>2.0945931352130134</c:v>
                </c:pt>
                <c:pt idx="20">
                  <c:v>1.9948506049647745</c:v>
                </c:pt>
                <c:pt idx="21">
                  <c:v>1.8951080747165359</c:v>
                </c:pt>
                <c:pt idx="22">
                  <c:v>1.7953655444682972</c:v>
                </c:pt>
                <c:pt idx="23">
                  <c:v>1.6956230142200583</c:v>
                </c:pt>
                <c:pt idx="24">
                  <c:v>1.5958804839718197</c:v>
                </c:pt>
                <c:pt idx="25">
                  <c:v>1.4961379537235808</c:v>
                </c:pt>
                <c:pt idx="26">
                  <c:v>1.3963954234753424</c:v>
                </c:pt>
                <c:pt idx="27">
                  <c:v>1.2966528932271035</c:v>
                </c:pt>
                <c:pt idx="28">
                  <c:v>1.1969103629788647</c:v>
                </c:pt>
                <c:pt idx="29">
                  <c:v>1.097167832730626</c:v>
                </c:pt>
                <c:pt idx="30">
                  <c:v>0.9974253024823873</c:v>
                </c:pt>
                <c:pt idx="31">
                  <c:v>0.8976827722341486</c:v>
                </c:pt>
                <c:pt idx="32">
                  <c:v>0.7979402419859098</c:v>
                </c:pt>
                <c:pt idx="33">
                  <c:v>0.6981977117376712</c:v>
                </c:pt>
                <c:pt idx="34">
                  <c:v>0.5984551814894323</c:v>
                </c:pt>
                <c:pt idx="35">
                  <c:v>0.4987126512411936</c:v>
                </c:pt>
                <c:pt idx="36">
                  <c:v>0.3989701209929549</c:v>
                </c:pt>
                <c:pt idx="37">
                  <c:v>0.29922759074471617</c:v>
                </c:pt>
                <c:pt idx="38">
                  <c:v>0.19948506049647746</c:v>
                </c:pt>
                <c:pt idx="39">
                  <c:v>0.09974253024823873</c:v>
                </c:pt>
                <c:pt idx="40">
                  <c:v>0</c:v>
                </c:pt>
              </c:numCache>
            </c:numRef>
          </c:xVal>
          <c:yVal>
            <c:numRef>
              <c:f>Medidas!$L$51:$L$91</c:f>
              <c:numCache>
                <c:ptCount val="41"/>
                <c:pt idx="0">
                  <c:v>458.47225176577496</c:v>
                </c:pt>
                <c:pt idx="1">
                  <c:v>435.87574883995654</c:v>
                </c:pt>
                <c:pt idx="2">
                  <c:v>416.22529040728375</c:v>
                </c:pt>
                <c:pt idx="3">
                  <c:v>405.19994493693963</c:v>
                </c:pt>
                <c:pt idx="4">
                  <c:v>385.97534467306474</c:v>
                </c:pt>
                <c:pt idx="5">
                  <c:v>371.79324655519065</c:v>
                </c:pt>
                <c:pt idx="6">
                  <c:v>355.8578111992451</c:v>
                </c:pt>
                <c:pt idx="7">
                  <c:v>336.1620965246787</c:v>
                </c:pt>
                <c:pt idx="8">
                  <c:v>323.2848788495543</c:v>
                </c:pt>
                <c:pt idx="9">
                  <c:v>308.8637992238817</c:v>
                </c:pt>
                <c:pt idx="10">
                  <c:v>292.0260233035508</c:v>
                </c:pt>
                <c:pt idx="11">
                  <c:v>272.4436144024843</c:v>
                </c:pt>
                <c:pt idx="12">
                  <c:v>259.45313814493613</c:v>
                </c:pt>
                <c:pt idx="13">
                  <c:v>243.96465536876465</c:v>
                </c:pt>
                <c:pt idx="14">
                  <c:v>233.0873188094412</c:v>
                </c:pt>
                <c:pt idx="15">
                  <c:v>218.34754015082015</c:v>
                </c:pt>
                <c:pt idx="16">
                  <c:v>204.7836923197518</c:v>
                </c:pt>
                <c:pt idx="17">
                  <c:v>192.93458532546347</c:v>
                </c:pt>
                <c:pt idx="18">
                  <c:v>181.89687579320483</c:v>
                </c:pt>
                <c:pt idx="19">
                  <c:v>168.5884437621555</c:v>
                </c:pt>
                <c:pt idx="20">
                  <c:v>157.36586908851262</c:v>
                </c:pt>
                <c:pt idx="21">
                  <c:v>146.52980112515976</c:v>
                </c:pt>
                <c:pt idx="22">
                  <c:v>133.48614642383296</c:v>
                </c:pt>
                <c:pt idx="23">
                  <c:v>122.87433045367911</c:v>
                </c:pt>
                <c:pt idx="24">
                  <c:v>114.87823324237083</c:v>
                </c:pt>
                <c:pt idx="25">
                  <c:v>104.45310516891213</c:v>
                </c:pt>
                <c:pt idx="26">
                  <c:v>97.85853572402172</c:v>
                </c:pt>
                <c:pt idx="27">
                  <c:v>88.57543758888704</c:v>
                </c:pt>
                <c:pt idx="28">
                  <c:v>78.37272695554753</c:v>
                </c:pt>
                <c:pt idx="29">
                  <c:v>71.31473524535542</c:v>
                </c:pt>
                <c:pt idx="30">
                  <c:v>65.37285967387339</c:v>
                </c:pt>
                <c:pt idx="31">
                  <c:v>58.30891598921955</c:v>
                </c:pt>
                <c:pt idx="32">
                  <c:v>51.161172751341155</c:v>
                </c:pt>
                <c:pt idx="33">
                  <c:v>47.71215987119739</c:v>
                </c:pt>
                <c:pt idx="34">
                  <c:v>43.25807735307935</c:v>
                </c:pt>
                <c:pt idx="35">
                  <c:v>41.29995444066274</c:v>
                </c:pt>
                <c:pt idx="36">
                  <c:v>38.14719533794009</c:v>
                </c:pt>
                <c:pt idx="37">
                  <c:v>36.13435437288998</c:v>
                </c:pt>
                <c:pt idx="38">
                  <c:v>34.63193208596293</c:v>
                </c:pt>
                <c:pt idx="39">
                  <c:v>34.17606629170733</c:v>
                </c:pt>
                <c:pt idx="40">
                  <c:v>30.79940322997123</c:v>
                </c:pt>
              </c:numCache>
            </c:numRef>
          </c:yVal>
          <c:smooth val="1"/>
        </c:ser>
        <c:axId val="47402017"/>
        <c:axId val="23964970"/>
      </c:scatterChart>
      <c:val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crossBetween val="midCat"/>
        <c:dispUnits/>
      </c:val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724"/>
          <c:w val="0.3072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v>Dados obtidos ao esticar o fio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Medidas!$M$91:$M$180</c:f>
              <c:numCache>
                <c:ptCount val="90"/>
                <c:pt idx="0">
                  <c:v>0</c:v>
                </c:pt>
                <c:pt idx="1">
                  <c:v>0.09974253024823873</c:v>
                </c:pt>
                <c:pt idx="2">
                  <c:v>0.19948506049647746</c:v>
                </c:pt>
                <c:pt idx="3">
                  <c:v>0.29922759074471617</c:v>
                </c:pt>
                <c:pt idx="4">
                  <c:v>0.3989701209929549</c:v>
                </c:pt>
                <c:pt idx="5">
                  <c:v>0.4987126512411936</c:v>
                </c:pt>
                <c:pt idx="6">
                  <c:v>0.5984551814894323</c:v>
                </c:pt>
                <c:pt idx="7">
                  <c:v>0.6981977117376712</c:v>
                </c:pt>
                <c:pt idx="8">
                  <c:v>0.7979402419859098</c:v>
                </c:pt>
                <c:pt idx="9">
                  <c:v>0.8976827722341486</c:v>
                </c:pt>
                <c:pt idx="10">
                  <c:v>0.9974253024823873</c:v>
                </c:pt>
                <c:pt idx="11">
                  <c:v>1.097167832730626</c:v>
                </c:pt>
                <c:pt idx="12">
                  <c:v>1.1969103629788647</c:v>
                </c:pt>
                <c:pt idx="13">
                  <c:v>1.2966528932271035</c:v>
                </c:pt>
                <c:pt idx="14">
                  <c:v>1.3963954234753424</c:v>
                </c:pt>
                <c:pt idx="15">
                  <c:v>1.4961379537235808</c:v>
                </c:pt>
                <c:pt idx="16">
                  <c:v>1.5958804839718197</c:v>
                </c:pt>
                <c:pt idx="17">
                  <c:v>1.6956230142200583</c:v>
                </c:pt>
                <c:pt idx="18">
                  <c:v>1.7953655444682972</c:v>
                </c:pt>
                <c:pt idx="19">
                  <c:v>1.8951080747165359</c:v>
                </c:pt>
                <c:pt idx="20">
                  <c:v>1.9948506049647745</c:v>
                </c:pt>
                <c:pt idx="21">
                  <c:v>2.0945931352130134</c:v>
                </c:pt>
                <c:pt idx="22">
                  <c:v>2.194335665461252</c:v>
                </c:pt>
                <c:pt idx="23">
                  <c:v>2.2940781957094907</c:v>
                </c:pt>
                <c:pt idx="24">
                  <c:v>2.3938207259577293</c:v>
                </c:pt>
                <c:pt idx="25">
                  <c:v>2.4935632562059684</c:v>
                </c:pt>
                <c:pt idx="26">
                  <c:v>2.593305786454207</c:v>
                </c:pt>
                <c:pt idx="27">
                  <c:v>2.6930483167024457</c:v>
                </c:pt>
                <c:pt idx="28">
                  <c:v>2.792790846950685</c:v>
                </c:pt>
                <c:pt idx="29">
                  <c:v>2.892533377198923</c:v>
                </c:pt>
                <c:pt idx="30">
                  <c:v>2.9922759074471617</c:v>
                </c:pt>
                <c:pt idx="31">
                  <c:v>3.0920184376954003</c:v>
                </c:pt>
                <c:pt idx="32">
                  <c:v>3.1917609679436394</c:v>
                </c:pt>
                <c:pt idx="33">
                  <c:v>3.2915034981918785</c:v>
                </c:pt>
                <c:pt idx="34">
                  <c:v>3.3912460284401167</c:v>
                </c:pt>
                <c:pt idx="35">
                  <c:v>3.4909885586883553</c:v>
                </c:pt>
                <c:pt idx="36">
                  <c:v>3.5907310889365944</c:v>
                </c:pt>
                <c:pt idx="37">
                  <c:v>3.690473619184833</c:v>
                </c:pt>
                <c:pt idx="38">
                  <c:v>3.7902161494330717</c:v>
                </c:pt>
                <c:pt idx="39">
                  <c:v>3.88995867968131</c:v>
                </c:pt>
                <c:pt idx="40">
                  <c:v>3.989701209929549</c:v>
                </c:pt>
                <c:pt idx="41">
                  <c:v>4.089443740177788</c:v>
                </c:pt>
                <c:pt idx="42">
                  <c:v>4.189186270426027</c:v>
                </c:pt>
                <c:pt idx="43">
                  <c:v>4.288928800674266</c:v>
                </c:pt>
                <c:pt idx="44">
                  <c:v>4.388671330922504</c:v>
                </c:pt>
                <c:pt idx="45">
                  <c:v>4.488413861170743</c:v>
                </c:pt>
                <c:pt idx="46">
                  <c:v>4.588156391418981</c:v>
                </c:pt>
                <c:pt idx="47">
                  <c:v>4.68789892166722</c:v>
                </c:pt>
                <c:pt idx="48">
                  <c:v>4.787641451915459</c:v>
                </c:pt>
                <c:pt idx="49">
                  <c:v>4.887383982163698</c:v>
                </c:pt>
                <c:pt idx="50">
                  <c:v>4.987126512411937</c:v>
                </c:pt>
                <c:pt idx="51">
                  <c:v>5.086869042660176</c:v>
                </c:pt>
                <c:pt idx="52">
                  <c:v>5.186611572908414</c:v>
                </c:pt>
                <c:pt idx="53">
                  <c:v>5.286354103156652</c:v>
                </c:pt>
                <c:pt idx="54">
                  <c:v>5.386096633404891</c:v>
                </c:pt>
                <c:pt idx="55">
                  <c:v>5.4858391636531305</c:v>
                </c:pt>
                <c:pt idx="56">
                  <c:v>5.58558169390137</c:v>
                </c:pt>
                <c:pt idx="57">
                  <c:v>5.685324224149607</c:v>
                </c:pt>
                <c:pt idx="58">
                  <c:v>5.785066754397846</c:v>
                </c:pt>
                <c:pt idx="59">
                  <c:v>5.884809284646085</c:v>
                </c:pt>
                <c:pt idx="60">
                  <c:v>5.984551814894323</c:v>
                </c:pt>
                <c:pt idx="61">
                  <c:v>6.084294345142563</c:v>
                </c:pt>
                <c:pt idx="62">
                  <c:v>6.184036875390801</c:v>
                </c:pt>
                <c:pt idx="63">
                  <c:v>6.28377940563904</c:v>
                </c:pt>
                <c:pt idx="64">
                  <c:v>6.383521935887279</c:v>
                </c:pt>
                <c:pt idx="65">
                  <c:v>6.483264466135517</c:v>
                </c:pt>
                <c:pt idx="66">
                  <c:v>6.583006996383757</c:v>
                </c:pt>
                <c:pt idx="67">
                  <c:v>6.682749526631995</c:v>
                </c:pt>
                <c:pt idx="68">
                  <c:v>6.782492056880233</c:v>
                </c:pt>
                <c:pt idx="69">
                  <c:v>6.8822345871284725</c:v>
                </c:pt>
                <c:pt idx="70">
                  <c:v>6.981977117376711</c:v>
                </c:pt>
                <c:pt idx="71">
                  <c:v>7.081719647624951</c:v>
                </c:pt>
                <c:pt idx="72">
                  <c:v>7.181462177873189</c:v>
                </c:pt>
                <c:pt idx="73">
                  <c:v>7.281204708121426</c:v>
                </c:pt>
                <c:pt idx="74">
                  <c:v>7.380947238369666</c:v>
                </c:pt>
                <c:pt idx="75">
                  <c:v>7.480689768617904</c:v>
                </c:pt>
                <c:pt idx="76">
                  <c:v>7.5804322988661434</c:v>
                </c:pt>
                <c:pt idx="77">
                  <c:v>7.6801748291143825</c:v>
                </c:pt>
                <c:pt idx="78">
                  <c:v>7.77991735936262</c:v>
                </c:pt>
                <c:pt idx="79">
                  <c:v>7.87965988961086</c:v>
                </c:pt>
                <c:pt idx="80">
                  <c:v>7.979402419859098</c:v>
                </c:pt>
                <c:pt idx="81">
                  <c:v>8.079144950107336</c:v>
                </c:pt>
                <c:pt idx="82">
                  <c:v>8.178887480355575</c:v>
                </c:pt>
                <c:pt idx="83">
                  <c:v>8.278630010603814</c:v>
                </c:pt>
                <c:pt idx="84">
                  <c:v>8.378372540852054</c:v>
                </c:pt>
                <c:pt idx="85">
                  <c:v>8.478115071100293</c:v>
                </c:pt>
                <c:pt idx="86">
                  <c:v>8.577857601348532</c:v>
                </c:pt>
                <c:pt idx="87">
                  <c:v>8.677600131596769</c:v>
                </c:pt>
                <c:pt idx="88">
                  <c:v>8.777342661845008</c:v>
                </c:pt>
                <c:pt idx="89">
                  <c:v>8.877085192093247</c:v>
                </c:pt>
              </c:numCache>
            </c:numRef>
          </c:xVal>
          <c:yVal>
            <c:numRef>
              <c:f>Medidas!$L$91:$L$180</c:f>
              <c:numCache>
                <c:ptCount val="90"/>
                <c:pt idx="0">
                  <c:v>30.79940322997123</c:v>
                </c:pt>
                <c:pt idx="1">
                  <c:v>38.870634533171796</c:v>
                </c:pt>
                <c:pt idx="2">
                  <c:v>44.96791031795442</c:v>
                </c:pt>
                <c:pt idx="3">
                  <c:v>51.823446413179546</c:v>
                </c:pt>
                <c:pt idx="4">
                  <c:v>59.53938200398609</c:v>
                </c:pt>
                <c:pt idx="5">
                  <c:v>66.51678905300679</c:v>
                </c:pt>
                <c:pt idx="6">
                  <c:v>72.88204526179608</c:v>
                </c:pt>
                <c:pt idx="7">
                  <c:v>80.75572882193472</c:v>
                </c:pt>
                <c:pt idx="8">
                  <c:v>88.34700328657665</c:v>
                </c:pt>
                <c:pt idx="9">
                  <c:v>98.82194154076376</c:v>
                </c:pt>
                <c:pt idx="10">
                  <c:v>103.21566667266512</c:v>
                </c:pt>
                <c:pt idx="11">
                  <c:v>111.77565595010022</c:v>
                </c:pt>
                <c:pt idx="12">
                  <c:v>118.92210143338832</c:v>
                </c:pt>
                <c:pt idx="13">
                  <c:v>127.11013064971335</c:v>
                </c:pt>
                <c:pt idx="14">
                  <c:v>139.96071486131476</c:v>
                </c:pt>
                <c:pt idx="15">
                  <c:v>145.9423902065265</c:v>
                </c:pt>
                <c:pt idx="16">
                  <c:v>155.24035353060435</c:v>
                </c:pt>
                <c:pt idx="17">
                  <c:v>165.01256947192815</c:v>
                </c:pt>
                <c:pt idx="18">
                  <c:v>173.6078576742186</c:v>
                </c:pt>
                <c:pt idx="19">
                  <c:v>185.6502829113814</c:v>
                </c:pt>
                <c:pt idx="20">
                  <c:v>194.08330459881188</c:v>
                </c:pt>
                <c:pt idx="21">
                  <c:v>206.1065584613457</c:v>
                </c:pt>
                <c:pt idx="22">
                  <c:v>216.77128742547558</c:v>
                </c:pt>
                <c:pt idx="23">
                  <c:v>231.9762344192107</c:v>
                </c:pt>
                <c:pt idx="24">
                  <c:v>242.9036112157581</c:v>
                </c:pt>
                <c:pt idx="25">
                  <c:v>256.64404215437105</c:v>
                </c:pt>
                <c:pt idx="26">
                  <c:v>267.6541920982399</c:v>
                </c:pt>
                <c:pt idx="27">
                  <c:v>276.8712286258453</c:v>
                </c:pt>
                <c:pt idx="28">
                  <c:v>294.68835504772505</c:v>
                </c:pt>
                <c:pt idx="29">
                  <c:v>306.47810156727746</c:v>
                </c:pt>
                <c:pt idx="30">
                  <c:v>314.3515550709205</c:v>
                </c:pt>
                <c:pt idx="31">
                  <c:v>326.61227442793603</c:v>
                </c:pt>
                <c:pt idx="32">
                  <c:v>340.4805092872897</c:v>
                </c:pt>
                <c:pt idx="33">
                  <c:v>355.1251225531153</c:v>
                </c:pt>
                <c:pt idx="34">
                  <c:v>370.29615685985266</c:v>
                </c:pt>
                <c:pt idx="35">
                  <c:v>385.1169331015602</c:v>
                </c:pt>
                <c:pt idx="36">
                  <c:v>394.6120194490159</c:v>
                </c:pt>
                <c:pt idx="37">
                  <c:v>410.2020633196451</c:v>
                </c:pt>
                <c:pt idx="38">
                  <c:v>422.0927987418587</c:v>
                </c:pt>
                <c:pt idx="39">
                  <c:v>436.7889492507086</c:v>
                </c:pt>
                <c:pt idx="40">
                  <c:v>451.2205170930244</c:v>
                </c:pt>
                <c:pt idx="41">
                  <c:v>464.00130570320704</c:v>
                </c:pt>
                <c:pt idx="42">
                  <c:v>481.0003512269173</c:v>
                </c:pt>
                <c:pt idx="43">
                  <c:v>496.1389003767063</c:v>
                </c:pt>
                <c:pt idx="44">
                  <c:v>512.171378281582</c:v>
                </c:pt>
                <c:pt idx="45">
                  <c:v>523.1124227935189</c:v>
                </c:pt>
                <c:pt idx="46">
                  <c:v>536.3043105634772</c:v>
                </c:pt>
                <c:pt idx="47">
                  <c:v>551.7122912628604</c:v>
                </c:pt>
                <c:pt idx="48">
                  <c:v>565.9509242897941</c:v>
                </c:pt>
                <c:pt idx="49">
                  <c:v>581.1904033533996</c:v>
                </c:pt>
                <c:pt idx="50">
                  <c:v>593.7881377797396</c:v>
                </c:pt>
                <c:pt idx="51">
                  <c:v>606.2817097035571</c:v>
                </c:pt>
                <c:pt idx="52">
                  <c:v>620.598331882482</c:v>
                </c:pt>
                <c:pt idx="53">
                  <c:v>637.9006567550542</c:v>
                </c:pt>
                <c:pt idx="54">
                  <c:v>654.6949225033039</c:v>
                </c:pt>
                <c:pt idx="55">
                  <c:v>666.6810782812095</c:v>
                </c:pt>
                <c:pt idx="56">
                  <c:v>680.9290964333849</c:v>
                </c:pt>
                <c:pt idx="57">
                  <c:v>698.7904467923709</c:v>
                </c:pt>
                <c:pt idx="58">
                  <c:v>711.9493244046598</c:v>
                </c:pt>
                <c:pt idx="59">
                  <c:v>727.3254747232744</c:v>
                </c:pt>
                <c:pt idx="60">
                  <c:v>740.8813059703056</c:v>
                </c:pt>
                <c:pt idx="61">
                  <c:v>746.8430430859033</c:v>
                </c:pt>
                <c:pt idx="62">
                  <c:v>770.6591757756597</c:v>
                </c:pt>
                <c:pt idx="63">
                  <c:v>784.2030145905</c:v>
                </c:pt>
                <c:pt idx="64">
                  <c:v>798.2765083458216</c:v>
                </c:pt>
                <c:pt idx="65">
                  <c:v>820.8039176374772</c:v>
                </c:pt>
                <c:pt idx="66">
                  <c:v>827.7769890063893</c:v>
                </c:pt>
                <c:pt idx="67">
                  <c:v>844.9150653389094</c:v>
                </c:pt>
                <c:pt idx="68">
                  <c:v>861.6582939384547</c:v>
                </c:pt>
                <c:pt idx="69">
                  <c:v>879.7180119854473</c:v>
                </c:pt>
                <c:pt idx="70">
                  <c:v>890.1219453668933</c:v>
                </c:pt>
                <c:pt idx="71">
                  <c:v>908.3295897405244</c:v>
                </c:pt>
                <c:pt idx="72">
                  <c:v>916.8405474899852</c:v>
                </c:pt>
                <c:pt idx="73">
                  <c:v>932.9426558275131</c:v>
                </c:pt>
                <c:pt idx="74">
                  <c:v>950.2328054024747</c:v>
                </c:pt>
                <c:pt idx="75">
                  <c:v>964.058563705398</c:v>
                </c:pt>
                <c:pt idx="76">
                  <c:v>976.6174834717201</c:v>
                </c:pt>
                <c:pt idx="77">
                  <c:v>995.684890261406</c:v>
                </c:pt>
                <c:pt idx="78">
                  <c:v>1003.9790286121395</c:v>
                </c:pt>
                <c:pt idx="79">
                  <c:v>1015.8653575676307</c:v>
                </c:pt>
                <c:pt idx="80">
                  <c:v>1029.6912515448978</c:v>
                </c:pt>
                <c:pt idx="81">
                  <c:v>1042.8261324950358</c:v>
                </c:pt>
                <c:pt idx="82">
                  <c:v>1060.9434059581076</c:v>
                </c:pt>
                <c:pt idx="83">
                  <c:v>1077.1432057218608</c:v>
                </c:pt>
                <c:pt idx="84">
                  <c:v>1091.860073113079</c:v>
                </c:pt>
                <c:pt idx="85">
                  <c:v>1103.2859233466347</c:v>
                </c:pt>
                <c:pt idx="86">
                  <c:v>1119.8046168065246</c:v>
                </c:pt>
                <c:pt idx="87">
                  <c:v>1127.7837134327</c:v>
                </c:pt>
                <c:pt idx="88">
                  <c:v>1132.519379202485</c:v>
                </c:pt>
                <c:pt idx="89">
                  <c:v>1137.756456053759</c:v>
                </c:pt>
              </c:numCache>
            </c:numRef>
          </c:yVal>
          <c:smooth val="0"/>
        </c:ser>
        <c:ser>
          <c:idx val="1"/>
          <c:order val="1"/>
          <c:tx>
            <c:v>Dados Obtidos ao soltar o fio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Medidas!$M$181:$M$271</c:f>
              <c:numCache>
                <c:ptCount val="91"/>
                <c:pt idx="0">
                  <c:v>8.976827722341486</c:v>
                </c:pt>
                <c:pt idx="1">
                  <c:v>8.877085192093247</c:v>
                </c:pt>
                <c:pt idx="2">
                  <c:v>8.777342661845008</c:v>
                </c:pt>
                <c:pt idx="3">
                  <c:v>8.677600131596769</c:v>
                </c:pt>
                <c:pt idx="4">
                  <c:v>8.577857601348532</c:v>
                </c:pt>
                <c:pt idx="5">
                  <c:v>8.478115071100293</c:v>
                </c:pt>
                <c:pt idx="6">
                  <c:v>8.378372540852054</c:v>
                </c:pt>
                <c:pt idx="7">
                  <c:v>8.278630010603814</c:v>
                </c:pt>
                <c:pt idx="8">
                  <c:v>8.178887480355575</c:v>
                </c:pt>
                <c:pt idx="9">
                  <c:v>8.079144950107336</c:v>
                </c:pt>
                <c:pt idx="10">
                  <c:v>7.979402419859098</c:v>
                </c:pt>
                <c:pt idx="11">
                  <c:v>7.87965988961086</c:v>
                </c:pt>
                <c:pt idx="12">
                  <c:v>7.77991735936262</c:v>
                </c:pt>
                <c:pt idx="13">
                  <c:v>7.6801748291143825</c:v>
                </c:pt>
                <c:pt idx="14">
                  <c:v>7.5804322988661434</c:v>
                </c:pt>
                <c:pt idx="15">
                  <c:v>7.480689768617904</c:v>
                </c:pt>
                <c:pt idx="16">
                  <c:v>7.380947238369666</c:v>
                </c:pt>
                <c:pt idx="17">
                  <c:v>7.281204708121426</c:v>
                </c:pt>
                <c:pt idx="18">
                  <c:v>7.181462177873189</c:v>
                </c:pt>
                <c:pt idx="19">
                  <c:v>7.081719647624951</c:v>
                </c:pt>
                <c:pt idx="20">
                  <c:v>6.981977117376711</c:v>
                </c:pt>
                <c:pt idx="21">
                  <c:v>6.8822345871284725</c:v>
                </c:pt>
                <c:pt idx="22">
                  <c:v>6.782492056880233</c:v>
                </c:pt>
                <c:pt idx="23">
                  <c:v>6.682749526631995</c:v>
                </c:pt>
                <c:pt idx="24">
                  <c:v>6.583006996383757</c:v>
                </c:pt>
                <c:pt idx="25">
                  <c:v>6.483264466135517</c:v>
                </c:pt>
                <c:pt idx="26">
                  <c:v>6.383521935887279</c:v>
                </c:pt>
                <c:pt idx="27">
                  <c:v>6.28377940563904</c:v>
                </c:pt>
                <c:pt idx="28">
                  <c:v>6.184036875390801</c:v>
                </c:pt>
                <c:pt idx="29">
                  <c:v>6.084294345142563</c:v>
                </c:pt>
                <c:pt idx="30">
                  <c:v>5.984551814894323</c:v>
                </c:pt>
                <c:pt idx="31">
                  <c:v>5.884809284646085</c:v>
                </c:pt>
                <c:pt idx="32">
                  <c:v>5.785066754397846</c:v>
                </c:pt>
                <c:pt idx="33">
                  <c:v>5.685324224149607</c:v>
                </c:pt>
                <c:pt idx="34">
                  <c:v>5.58558169390137</c:v>
                </c:pt>
                <c:pt idx="35">
                  <c:v>5.4858391636531305</c:v>
                </c:pt>
                <c:pt idx="36">
                  <c:v>5.386096633404891</c:v>
                </c:pt>
                <c:pt idx="37">
                  <c:v>5.286354103156652</c:v>
                </c:pt>
                <c:pt idx="38">
                  <c:v>5.186611572908414</c:v>
                </c:pt>
                <c:pt idx="39">
                  <c:v>5.086869042660176</c:v>
                </c:pt>
                <c:pt idx="40">
                  <c:v>4.987126512411937</c:v>
                </c:pt>
                <c:pt idx="41">
                  <c:v>4.887383982163698</c:v>
                </c:pt>
                <c:pt idx="42">
                  <c:v>4.787641451915459</c:v>
                </c:pt>
                <c:pt idx="43">
                  <c:v>4.68789892166722</c:v>
                </c:pt>
                <c:pt idx="44">
                  <c:v>4.588156391418981</c:v>
                </c:pt>
                <c:pt idx="45">
                  <c:v>4.488413861170743</c:v>
                </c:pt>
                <c:pt idx="46">
                  <c:v>4.388671330922504</c:v>
                </c:pt>
                <c:pt idx="47">
                  <c:v>4.288928800674266</c:v>
                </c:pt>
                <c:pt idx="48">
                  <c:v>4.189186270426027</c:v>
                </c:pt>
                <c:pt idx="49">
                  <c:v>4.089443740177788</c:v>
                </c:pt>
                <c:pt idx="50">
                  <c:v>3.989701209929549</c:v>
                </c:pt>
                <c:pt idx="51">
                  <c:v>3.88995867968131</c:v>
                </c:pt>
                <c:pt idx="52">
                  <c:v>3.7902161494330717</c:v>
                </c:pt>
                <c:pt idx="53">
                  <c:v>3.690473619184833</c:v>
                </c:pt>
                <c:pt idx="54">
                  <c:v>3.5907310889365944</c:v>
                </c:pt>
                <c:pt idx="55">
                  <c:v>3.4909885586883553</c:v>
                </c:pt>
                <c:pt idx="56">
                  <c:v>3.3912460284401167</c:v>
                </c:pt>
                <c:pt idx="57">
                  <c:v>3.2915034981918785</c:v>
                </c:pt>
                <c:pt idx="58">
                  <c:v>3.1917609679436394</c:v>
                </c:pt>
                <c:pt idx="59">
                  <c:v>3.0920184376954003</c:v>
                </c:pt>
                <c:pt idx="60">
                  <c:v>2.9922759074471617</c:v>
                </c:pt>
                <c:pt idx="61">
                  <c:v>2.892533377198923</c:v>
                </c:pt>
                <c:pt idx="62">
                  <c:v>2.792790846950685</c:v>
                </c:pt>
                <c:pt idx="63">
                  <c:v>2.6930483167024457</c:v>
                </c:pt>
                <c:pt idx="64">
                  <c:v>2.593305786454207</c:v>
                </c:pt>
                <c:pt idx="65">
                  <c:v>2.4935632562059684</c:v>
                </c:pt>
                <c:pt idx="66">
                  <c:v>2.3938207259577293</c:v>
                </c:pt>
                <c:pt idx="67">
                  <c:v>2.2940781957094907</c:v>
                </c:pt>
                <c:pt idx="68">
                  <c:v>2.194335665461252</c:v>
                </c:pt>
                <c:pt idx="69">
                  <c:v>2.0945931352130134</c:v>
                </c:pt>
                <c:pt idx="70">
                  <c:v>1.9948506049647745</c:v>
                </c:pt>
                <c:pt idx="71">
                  <c:v>1.8951080747165359</c:v>
                </c:pt>
                <c:pt idx="72">
                  <c:v>1.7953655444682972</c:v>
                </c:pt>
                <c:pt idx="73">
                  <c:v>1.6956230142200583</c:v>
                </c:pt>
                <c:pt idx="74">
                  <c:v>1.5958804839718197</c:v>
                </c:pt>
                <c:pt idx="75">
                  <c:v>1.4961379537235808</c:v>
                </c:pt>
                <c:pt idx="76">
                  <c:v>1.3963954234753424</c:v>
                </c:pt>
                <c:pt idx="77">
                  <c:v>1.2966528932271035</c:v>
                </c:pt>
                <c:pt idx="78">
                  <c:v>1.1969103629788647</c:v>
                </c:pt>
                <c:pt idx="79">
                  <c:v>1.097167832730626</c:v>
                </c:pt>
                <c:pt idx="80">
                  <c:v>0.9974253024823873</c:v>
                </c:pt>
                <c:pt idx="81">
                  <c:v>0.8976827722341486</c:v>
                </c:pt>
                <c:pt idx="82">
                  <c:v>0.7979402419859098</c:v>
                </c:pt>
                <c:pt idx="83">
                  <c:v>0.6981977117376712</c:v>
                </c:pt>
                <c:pt idx="84">
                  <c:v>0.5984551814894323</c:v>
                </c:pt>
                <c:pt idx="85">
                  <c:v>0.4987126512411936</c:v>
                </c:pt>
                <c:pt idx="86">
                  <c:v>0.3989701209929549</c:v>
                </c:pt>
                <c:pt idx="87">
                  <c:v>0.29922759074471617</c:v>
                </c:pt>
                <c:pt idx="88">
                  <c:v>0.19948506049647746</c:v>
                </c:pt>
                <c:pt idx="89">
                  <c:v>0.09974253024823873</c:v>
                </c:pt>
                <c:pt idx="90">
                  <c:v>0</c:v>
                </c:pt>
              </c:numCache>
            </c:numRef>
          </c:xVal>
          <c:yVal>
            <c:numRef>
              <c:f>Medidas!$L$181:$L$271</c:f>
              <c:numCache>
                <c:ptCount val="91"/>
                <c:pt idx="0">
                  <c:v>1151.8909619714766</c:v>
                </c:pt>
                <c:pt idx="1">
                  <c:v>1136.773583918163</c:v>
                </c:pt>
                <c:pt idx="2">
                  <c:v>1124.5235179465567</c:v>
                </c:pt>
                <c:pt idx="3">
                  <c:v>1106.0305150351787</c:v>
                </c:pt>
                <c:pt idx="4">
                  <c:v>1088.9728287006417</c:v>
                </c:pt>
                <c:pt idx="5">
                  <c:v>1067.122953485029</c:v>
                </c:pt>
                <c:pt idx="6">
                  <c:v>1051.7864967602234</c:v>
                </c:pt>
                <c:pt idx="7">
                  <c:v>1036.2482863877062</c:v>
                </c:pt>
                <c:pt idx="8">
                  <c:v>1017.8790420731642</c:v>
                </c:pt>
                <c:pt idx="9">
                  <c:v>999.2133729135505</c:v>
                </c:pt>
                <c:pt idx="10">
                  <c:v>981.481184529604</c:v>
                </c:pt>
                <c:pt idx="11">
                  <c:v>974.4934131405147</c:v>
                </c:pt>
                <c:pt idx="12">
                  <c:v>961.6469109569882</c:v>
                </c:pt>
                <c:pt idx="13">
                  <c:v>947.2404192726873</c:v>
                </c:pt>
                <c:pt idx="14">
                  <c:v>927.9049376768427</c:v>
                </c:pt>
                <c:pt idx="15">
                  <c:v>913.167164638952</c:v>
                </c:pt>
                <c:pt idx="16">
                  <c:v>887.9494156995102</c:v>
                </c:pt>
                <c:pt idx="17">
                  <c:v>873.677294705263</c:v>
                </c:pt>
                <c:pt idx="18">
                  <c:v>853.9757519328092</c:v>
                </c:pt>
                <c:pt idx="19">
                  <c:v>842.2344765472038</c:v>
                </c:pt>
                <c:pt idx="20">
                  <c:v>822.1961723574591</c:v>
                </c:pt>
                <c:pt idx="21">
                  <c:v>804.6021889384921</c:v>
                </c:pt>
                <c:pt idx="22">
                  <c:v>785.8362033490505</c:v>
                </c:pt>
                <c:pt idx="23">
                  <c:v>772.5482109527978</c:v>
                </c:pt>
                <c:pt idx="24">
                  <c:v>762.9919767686022</c:v>
                </c:pt>
                <c:pt idx="25">
                  <c:v>748.1711179425118</c:v>
                </c:pt>
                <c:pt idx="26">
                  <c:v>717.2732623302148</c:v>
                </c:pt>
                <c:pt idx="27">
                  <c:v>697.763568978395</c:v>
                </c:pt>
                <c:pt idx="28">
                  <c:v>683.21260181489</c:v>
                </c:pt>
                <c:pt idx="29">
                  <c:v>661.0490298203858</c:v>
                </c:pt>
                <c:pt idx="30">
                  <c:v>648.24781927206</c:v>
                </c:pt>
                <c:pt idx="31">
                  <c:v>630.6827757804558</c:v>
                </c:pt>
                <c:pt idx="32">
                  <c:v>618.1804971031149</c:v>
                </c:pt>
                <c:pt idx="33">
                  <c:v>600.1971578126436</c:v>
                </c:pt>
                <c:pt idx="34">
                  <c:v>583.1828872680358</c:v>
                </c:pt>
                <c:pt idx="35">
                  <c:v>565.6042999376172</c:v>
                </c:pt>
                <c:pt idx="36">
                  <c:v>549.2050293944544</c:v>
                </c:pt>
                <c:pt idx="37">
                  <c:v>533.9445856953319</c:v>
                </c:pt>
                <c:pt idx="38">
                  <c:v>516.4676833359453</c:v>
                </c:pt>
                <c:pt idx="39">
                  <c:v>501.56351456404406</c:v>
                </c:pt>
                <c:pt idx="40">
                  <c:v>484.09479395746075</c:v>
                </c:pt>
                <c:pt idx="41">
                  <c:v>465.7817955066378</c:v>
                </c:pt>
                <c:pt idx="42">
                  <c:v>453.8037860882286</c:v>
                </c:pt>
                <c:pt idx="43">
                  <c:v>436.078599680185</c:v>
                </c:pt>
                <c:pt idx="44">
                  <c:v>421.693703812043</c:v>
                </c:pt>
                <c:pt idx="45">
                  <c:v>407.7462102296676</c:v>
                </c:pt>
                <c:pt idx="46">
                  <c:v>391.5302534212656</c:v>
                </c:pt>
                <c:pt idx="47">
                  <c:v>373.5749633265978</c:v>
                </c:pt>
                <c:pt idx="48">
                  <c:v>359.6246913696225</c:v>
                </c:pt>
                <c:pt idx="49">
                  <c:v>346.1205874407826</c:v>
                </c:pt>
                <c:pt idx="50">
                  <c:v>331.63531025508297</c:v>
                </c:pt>
                <c:pt idx="51">
                  <c:v>322.3248648914005</c:v>
                </c:pt>
                <c:pt idx="52">
                  <c:v>305.5433938236339</c:v>
                </c:pt>
                <c:pt idx="53">
                  <c:v>293.9383531755843</c:v>
                </c:pt>
                <c:pt idx="54">
                  <c:v>282.39470811742353</c:v>
                </c:pt>
                <c:pt idx="55">
                  <c:v>269.8839704397075</c:v>
                </c:pt>
                <c:pt idx="56">
                  <c:v>259.06207159692656</c:v>
                </c:pt>
                <c:pt idx="57">
                  <c:v>247.77297520276326</c:v>
                </c:pt>
                <c:pt idx="58">
                  <c:v>236.66062708491054</c:v>
                </c:pt>
                <c:pt idx="59">
                  <c:v>222.67543373168772</c:v>
                </c:pt>
                <c:pt idx="60">
                  <c:v>213.4939379832023</c:v>
                </c:pt>
                <c:pt idx="61">
                  <c:v>200.77181377938447</c:v>
                </c:pt>
                <c:pt idx="62">
                  <c:v>190.44621758411515</c:v>
                </c:pt>
                <c:pt idx="63">
                  <c:v>183.53838787778656</c:v>
                </c:pt>
                <c:pt idx="64">
                  <c:v>170.86664014760933</c:v>
                </c:pt>
                <c:pt idx="65">
                  <c:v>161.47502613318983</c:v>
                </c:pt>
                <c:pt idx="66">
                  <c:v>152.88894608960578</c:v>
                </c:pt>
                <c:pt idx="67">
                  <c:v>143.37179791411558</c:v>
                </c:pt>
                <c:pt idx="68">
                  <c:v>131.2507051532442</c:v>
                </c:pt>
                <c:pt idx="69">
                  <c:v>124.6576399239016</c:v>
                </c:pt>
                <c:pt idx="70">
                  <c:v>114.8261755866474</c:v>
                </c:pt>
                <c:pt idx="71">
                  <c:v>105.89777147768758</c:v>
                </c:pt>
                <c:pt idx="72">
                  <c:v>99.40225020245745</c:v>
                </c:pt>
                <c:pt idx="73">
                  <c:v>91.94416665096897</c:v>
                </c:pt>
                <c:pt idx="74">
                  <c:v>85.67375270719056</c:v>
                </c:pt>
                <c:pt idx="75">
                  <c:v>76.78969641191102</c:v>
                </c:pt>
                <c:pt idx="76">
                  <c:v>69.80503963383833</c:v>
                </c:pt>
                <c:pt idx="77">
                  <c:v>65.45143281542987</c:v>
                </c:pt>
                <c:pt idx="78">
                  <c:v>58.30891598921957</c:v>
                </c:pt>
                <c:pt idx="79">
                  <c:v>52.948481665255464</c:v>
                </c:pt>
                <c:pt idx="80">
                  <c:v>48.65626453785138</c:v>
                </c:pt>
                <c:pt idx="81">
                  <c:v>47.210194294564616</c:v>
                </c:pt>
                <c:pt idx="82">
                  <c:v>43.48200490763081</c:v>
                </c:pt>
                <c:pt idx="83">
                  <c:v>40.4305060562564</c:v>
                </c:pt>
                <c:pt idx="84">
                  <c:v>38.29735144291908</c:v>
                </c:pt>
                <c:pt idx="85">
                  <c:v>35.69768944768592</c:v>
                </c:pt>
                <c:pt idx="86">
                  <c:v>32.9937882644314</c:v>
                </c:pt>
                <c:pt idx="87">
                  <c:v>31.259392344493193</c:v>
                </c:pt>
                <c:pt idx="88">
                  <c:v>30.182491989947366</c:v>
                </c:pt>
                <c:pt idx="89">
                  <c:v>27.828483140883723</c:v>
                </c:pt>
                <c:pt idx="90">
                  <c:v>28.48142935546242</c:v>
                </c:pt>
              </c:numCache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crossBetween val="midCat"/>
        <c:dispUnits/>
      </c:valAx>
      <c:valAx>
        <c:axId val="6211438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5"/>
          <c:y val="0.758"/>
          <c:w val="0.2462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5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11" width="6.7109375" style="0" customWidth="1"/>
    <col min="12" max="13" width="8.7109375" style="0" customWidth="1"/>
  </cols>
  <sheetData>
    <row r="1" ht="18">
      <c r="A1" s="1" t="s">
        <v>20</v>
      </c>
    </row>
    <row r="2" spans="1:11" ht="12.75">
      <c r="A2" s="2" t="s">
        <v>3</v>
      </c>
      <c r="B2" s="3"/>
      <c r="C2" s="3"/>
      <c r="D2" s="3"/>
      <c r="E2" s="3"/>
      <c r="F2" s="3"/>
      <c r="G2" s="3"/>
      <c r="H2" s="2"/>
      <c r="J2" s="3"/>
      <c r="K2" s="2"/>
    </row>
    <row r="3" spans="1:11" ht="12.75">
      <c r="A3" s="6" t="s">
        <v>6</v>
      </c>
      <c r="B3" s="3">
        <v>66.1</v>
      </c>
      <c r="C3" s="3" t="s">
        <v>15</v>
      </c>
      <c r="E3" s="3"/>
      <c r="F3" s="3"/>
      <c r="G3" s="3"/>
      <c r="H3" s="3"/>
      <c r="J3" s="3"/>
      <c r="K3" s="4"/>
    </row>
    <row r="4" spans="1:11" ht="15.75">
      <c r="A4" s="5" t="s">
        <v>7</v>
      </c>
      <c r="B4" s="10">
        <f>13/6.91</f>
        <v>1.8813314037626627</v>
      </c>
      <c r="C4" s="3" t="s">
        <v>16</v>
      </c>
      <c r="E4" s="3"/>
      <c r="F4" s="3"/>
      <c r="G4" s="3"/>
      <c r="H4" s="3"/>
      <c r="I4" s="3"/>
      <c r="J4" s="3"/>
      <c r="K4" s="4"/>
    </row>
    <row r="5" spans="1:11" ht="12.75">
      <c r="A5" s="6" t="s">
        <v>8</v>
      </c>
      <c r="B5" s="10">
        <f>0.555/2</f>
        <v>0.2775</v>
      </c>
      <c r="C5" s="3" t="s">
        <v>17</v>
      </c>
      <c r="E5" s="3"/>
      <c r="F5" s="3"/>
      <c r="G5" s="3"/>
      <c r="H5" s="3"/>
      <c r="I5" s="3"/>
      <c r="J5" s="3"/>
      <c r="K5" s="4"/>
    </row>
    <row r="6" spans="1:11" ht="12.75">
      <c r="A6" s="6" t="s">
        <v>9</v>
      </c>
      <c r="B6" s="10">
        <v>3.5</v>
      </c>
      <c r="C6" s="3" t="s">
        <v>18</v>
      </c>
      <c r="E6" s="3"/>
      <c r="F6" s="3"/>
      <c r="G6" s="3"/>
      <c r="H6" s="3"/>
      <c r="I6" s="3"/>
      <c r="J6" s="3"/>
      <c r="K6" s="4"/>
    </row>
    <row r="7" spans="1:10" ht="15.75">
      <c r="A7" s="5" t="s">
        <v>10</v>
      </c>
      <c r="B7" s="3">
        <v>1</v>
      </c>
      <c r="C7" s="3" t="s">
        <v>19</v>
      </c>
      <c r="E7" s="3"/>
      <c r="F7" s="3"/>
      <c r="G7" s="3"/>
      <c r="H7" s="3"/>
      <c r="I7" s="3"/>
      <c r="J7" s="3"/>
    </row>
    <row r="9" spans="2:13" ht="12.75">
      <c r="B9" t="s">
        <v>0</v>
      </c>
      <c r="C9" t="s">
        <v>1</v>
      </c>
      <c r="G9" t="s">
        <v>4</v>
      </c>
      <c r="L9" t="s">
        <v>11</v>
      </c>
      <c r="M9" t="s">
        <v>13</v>
      </c>
    </row>
    <row r="10" spans="2:13" ht="12.75">
      <c r="B10" t="s">
        <v>2</v>
      </c>
      <c r="C10" s="8">
        <v>1</v>
      </c>
      <c r="D10" s="8">
        <v>2</v>
      </c>
      <c r="E10" s="8">
        <v>3</v>
      </c>
      <c r="F10" s="8">
        <v>4</v>
      </c>
      <c r="G10" s="8">
        <v>1</v>
      </c>
      <c r="H10" s="8">
        <v>2</v>
      </c>
      <c r="I10" s="8">
        <v>3</v>
      </c>
      <c r="J10" s="8">
        <v>4</v>
      </c>
      <c r="K10" s="11" t="s">
        <v>5</v>
      </c>
      <c r="L10" t="s">
        <v>12</v>
      </c>
      <c r="M10" t="s">
        <v>14</v>
      </c>
    </row>
    <row r="11" spans="1:13" ht="12.75">
      <c r="A11">
        <v>0</v>
      </c>
      <c r="B11">
        <v>2.5</v>
      </c>
      <c r="C11" s="12">
        <v>60</v>
      </c>
      <c r="D11" s="12">
        <v>121</v>
      </c>
      <c r="E11" s="12">
        <v>180</v>
      </c>
      <c r="F11" s="12">
        <v>241</v>
      </c>
      <c r="G11" s="4">
        <f aca="true" t="shared" si="0" ref="G11:J13">0.02*$B$3*C11/C$10</f>
        <v>79.32</v>
      </c>
      <c r="H11" s="4">
        <f t="shared" si="0"/>
        <v>79.981</v>
      </c>
      <c r="I11" s="4">
        <f t="shared" si="0"/>
        <v>79.32</v>
      </c>
      <c r="J11" s="4">
        <f t="shared" si="0"/>
        <v>79.6505</v>
      </c>
      <c r="K11" s="4">
        <f>AVERAGE(G11:J11)</f>
        <v>79.56787499999999</v>
      </c>
      <c r="L11" s="7">
        <f>(($B$4*K11^2)/(1000*PI()*$B$5^2))</f>
        <v>49.233983589249014</v>
      </c>
      <c r="M11" s="7">
        <f>(2*PI()*$B$7*A11*($B$6+$B$5))/($B$3*3.6)</f>
        <v>0</v>
      </c>
    </row>
    <row r="12" spans="1:13" ht="12.75">
      <c r="A12">
        <v>1</v>
      </c>
      <c r="B12">
        <v>7.5</v>
      </c>
      <c r="C12" s="12">
        <v>65</v>
      </c>
      <c r="D12" s="12">
        <v>128</v>
      </c>
      <c r="E12" s="12">
        <v>193</v>
      </c>
      <c r="F12" s="12">
        <v>259</v>
      </c>
      <c r="G12" s="4">
        <f t="shared" si="0"/>
        <v>85.92999999999999</v>
      </c>
      <c r="H12" s="4">
        <f t="shared" si="0"/>
        <v>84.60799999999999</v>
      </c>
      <c r="I12" s="4">
        <f t="shared" si="0"/>
        <v>85.04866666666665</v>
      </c>
      <c r="J12" s="4">
        <f t="shared" si="0"/>
        <v>85.59949999999999</v>
      </c>
      <c r="K12" s="4">
        <f>AVERAGE(G12:J12)</f>
        <v>85.29654166666666</v>
      </c>
      <c r="L12" s="7">
        <f>(($B$4*K12^2)/(1000*PI()*$B$5^2))</f>
        <v>56.57861389512521</v>
      </c>
      <c r="M12" s="7">
        <f>(2*PI()*$B$7*A12*($B$6+$B$5))/($B$3*3.6)</f>
        <v>0.09974253024823873</v>
      </c>
    </row>
    <row r="13" spans="1:13" ht="12.75">
      <c r="A13">
        <v>2</v>
      </c>
      <c r="B13">
        <v>12.5</v>
      </c>
      <c r="C13" s="12">
        <v>70</v>
      </c>
      <c r="D13" s="12">
        <v>138</v>
      </c>
      <c r="E13" s="12">
        <v>208</v>
      </c>
      <c r="F13" s="12">
        <v>280</v>
      </c>
      <c r="G13" s="4">
        <f t="shared" si="0"/>
        <v>92.53999999999999</v>
      </c>
      <c r="H13" s="4">
        <f t="shared" si="0"/>
        <v>91.21799999999999</v>
      </c>
      <c r="I13" s="4">
        <f t="shared" si="0"/>
        <v>91.65866666666665</v>
      </c>
      <c r="J13" s="4">
        <f t="shared" si="0"/>
        <v>92.53999999999999</v>
      </c>
      <c r="K13" s="4">
        <f>AVERAGE(G13:J13)</f>
        <v>91.98916666666665</v>
      </c>
      <c r="L13" s="7">
        <f>(($B$4*K13^2)/(1000*PI()*$B$5^2))</f>
        <v>65.80559594199963</v>
      </c>
      <c r="M13" s="7">
        <f>(2*PI()*$B$7*A13*($B$6+$B$5))/($B$3*3.6)</f>
        <v>0.19948506049647746</v>
      </c>
    </row>
    <row r="14" spans="1:13" ht="12.75">
      <c r="A14">
        <v>3</v>
      </c>
      <c r="B14">
        <v>17.5</v>
      </c>
      <c r="C14" s="12">
        <v>73</v>
      </c>
      <c r="D14" s="12">
        <v>150</v>
      </c>
      <c r="E14" s="12">
        <v>223</v>
      </c>
      <c r="F14" s="12">
        <v>298</v>
      </c>
      <c r="G14" s="4">
        <f aca="true" t="shared" si="1" ref="G14:G77">0.02*$B$3*C14/C$10</f>
        <v>96.50599999999999</v>
      </c>
      <c r="H14" s="4">
        <f aca="true" t="shared" si="2" ref="H14:H77">0.02*$B$3*D14/D$10</f>
        <v>99.14999999999999</v>
      </c>
      <c r="I14" s="4">
        <f aca="true" t="shared" si="3" ref="I14:I77">0.02*$B$3*E14/E$10</f>
        <v>98.26866666666666</v>
      </c>
      <c r="J14" s="4">
        <f aca="true" t="shared" si="4" ref="J14:J77">0.02*$B$3*F14/F$10</f>
        <v>98.48899999999999</v>
      </c>
      <c r="K14" s="4">
        <f aca="true" t="shared" si="5" ref="K14:K77">AVERAGE(G14:J14)</f>
        <v>98.10341666666666</v>
      </c>
      <c r="L14" s="7">
        <f aca="true" t="shared" si="6" ref="L14:L77">(($B$4*K14^2)/(1000*PI()*$B$5^2))</f>
        <v>74.84412632571305</v>
      </c>
      <c r="M14" s="7">
        <f aca="true" t="shared" si="7" ref="M14:M77">(2*PI()*$B$7*A14*($B$6+$B$5))/($B$3*3.6)</f>
        <v>0.29922759074471617</v>
      </c>
    </row>
    <row r="15" spans="1:13" ht="12.75">
      <c r="A15">
        <v>4</v>
      </c>
      <c r="B15">
        <v>22.5</v>
      </c>
      <c r="C15" s="12">
        <v>77</v>
      </c>
      <c r="D15" s="12">
        <v>156</v>
      </c>
      <c r="E15" s="12">
        <v>235</v>
      </c>
      <c r="F15" s="12">
        <v>315</v>
      </c>
      <c r="G15" s="4">
        <f t="shared" si="1"/>
        <v>101.79399999999998</v>
      </c>
      <c r="H15" s="4">
        <f t="shared" si="2"/>
        <v>103.11599999999999</v>
      </c>
      <c r="I15" s="4">
        <f t="shared" si="3"/>
        <v>103.55666666666666</v>
      </c>
      <c r="J15" s="4">
        <f t="shared" si="4"/>
        <v>104.10749999999999</v>
      </c>
      <c r="K15" s="4">
        <f t="shared" si="5"/>
        <v>103.14354166666666</v>
      </c>
      <c r="L15" s="7">
        <f t="shared" si="6"/>
        <v>82.73200260196168</v>
      </c>
      <c r="M15" s="7">
        <f t="shared" si="7"/>
        <v>0.3989701209929549</v>
      </c>
    </row>
    <row r="16" spans="1:13" ht="12.75">
      <c r="A16">
        <v>5</v>
      </c>
      <c r="B16">
        <v>27.5</v>
      </c>
      <c r="C16" s="12">
        <v>81</v>
      </c>
      <c r="D16" s="12">
        <v>163</v>
      </c>
      <c r="E16" s="12">
        <v>245</v>
      </c>
      <c r="F16" s="12">
        <v>328</v>
      </c>
      <c r="G16" s="4">
        <f t="shared" si="1"/>
        <v>107.082</v>
      </c>
      <c r="H16" s="4">
        <f t="shared" si="2"/>
        <v>107.74299999999998</v>
      </c>
      <c r="I16" s="4">
        <f t="shared" si="3"/>
        <v>107.96333333333332</v>
      </c>
      <c r="J16" s="4">
        <f t="shared" si="4"/>
        <v>108.40399999999998</v>
      </c>
      <c r="K16" s="4">
        <f t="shared" si="5"/>
        <v>107.79808333333332</v>
      </c>
      <c r="L16" s="7">
        <f t="shared" si="6"/>
        <v>90.36734763271234</v>
      </c>
      <c r="M16" s="7">
        <f t="shared" si="7"/>
        <v>0.4987126512411936</v>
      </c>
    </row>
    <row r="17" spans="1:13" ht="12.75">
      <c r="A17">
        <v>6</v>
      </c>
      <c r="B17">
        <v>32.5</v>
      </c>
      <c r="C17" s="12">
        <v>83</v>
      </c>
      <c r="D17" s="12">
        <v>166</v>
      </c>
      <c r="E17" s="12">
        <v>250</v>
      </c>
      <c r="F17" s="12">
        <v>336</v>
      </c>
      <c r="G17" s="4">
        <f t="shared" si="1"/>
        <v>109.72599999999998</v>
      </c>
      <c r="H17" s="4">
        <f t="shared" si="2"/>
        <v>109.72599999999998</v>
      </c>
      <c r="I17" s="4">
        <f t="shared" si="3"/>
        <v>110.16666666666664</v>
      </c>
      <c r="J17" s="4">
        <f t="shared" si="4"/>
        <v>111.04799999999999</v>
      </c>
      <c r="K17" s="4">
        <f t="shared" si="5"/>
        <v>110.16666666666666</v>
      </c>
      <c r="L17" s="7">
        <f t="shared" si="6"/>
        <v>94.38215201979223</v>
      </c>
      <c r="M17" s="7">
        <f t="shared" si="7"/>
        <v>0.5984551814894323</v>
      </c>
    </row>
    <row r="18" spans="1:13" ht="12.75">
      <c r="A18">
        <v>7</v>
      </c>
      <c r="B18">
        <v>37.5</v>
      </c>
      <c r="C18" s="12">
        <v>86</v>
      </c>
      <c r="D18" s="12">
        <v>173</v>
      </c>
      <c r="E18" s="12">
        <v>260</v>
      </c>
      <c r="F18" s="12">
        <v>348</v>
      </c>
      <c r="G18" s="4">
        <f t="shared" si="1"/>
        <v>113.692</v>
      </c>
      <c r="H18" s="4">
        <f t="shared" si="2"/>
        <v>114.35299999999998</v>
      </c>
      <c r="I18" s="4">
        <f t="shared" si="3"/>
        <v>114.57333333333332</v>
      </c>
      <c r="J18" s="4">
        <f t="shared" si="4"/>
        <v>115.01399999999998</v>
      </c>
      <c r="K18" s="4">
        <f t="shared" si="5"/>
        <v>114.40808333333331</v>
      </c>
      <c r="L18" s="7">
        <f t="shared" si="6"/>
        <v>101.78947567014755</v>
      </c>
      <c r="M18" s="7">
        <f t="shared" si="7"/>
        <v>0.6981977117376712</v>
      </c>
    </row>
    <row r="19" spans="1:13" ht="12.75">
      <c r="A19">
        <v>8</v>
      </c>
      <c r="B19">
        <v>42.5</v>
      </c>
      <c r="C19" s="12">
        <v>88</v>
      </c>
      <c r="D19" s="12">
        <v>177</v>
      </c>
      <c r="E19" s="12">
        <v>266</v>
      </c>
      <c r="F19" s="12">
        <v>357</v>
      </c>
      <c r="G19" s="4">
        <f t="shared" si="1"/>
        <v>116.33599999999998</v>
      </c>
      <c r="H19" s="4">
        <f t="shared" si="2"/>
        <v>116.99699999999999</v>
      </c>
      <c r="I19" s="4">
        <f t="shared" si="3"/>
        <v>117.21733333333331</v>
      </c>
      <c r="J19" s="4">
        <f t="shared" si="4"/>
        <v>117.98849999999999</v>
      </c>
      <c r="K19" s="4">
        <f t="shared" si="5"/>
        <v>117.13470833333332</v>
      </c>
      <c r="L19" s="7">
        <f t="shared" si="6"/>
        <v>106.69907594833563</v>
      </c>
      <c r="M19" s="7">
        <f t="shared" si="7"/>
        <v>0.7979402419859098</v>
      </c>
    </row>
    <row r="20" spans="1:13" ht="12.75">
      <c r="A20">
        <v>9</v>
      </c>
      <c r="B20">
        <v>47.5</v>
      </c>
      <c r="C20" s="12">
        <v>91</v>
      </c>
      <c r="D20" s="12">
        <v>182</v>
      </c>
      <c r="E20" s="12">
        <v>276</v>
      </c>
      <c r="F20" s="12">
        <v>368</v>
      </c>
      <c r="G20" s="4">
        <f t="shared" si="1"/>
        <v>120.30199999999999</v>
      </c>
      <c r="H20" s="4">
        <f t="shared" si="2"/>
        <v>120.30199999999999</v>
      </c>
      <c r="I20" s="4">
        <f t="shared" si="3"/>
        <v>121.62399999999998</v>
      </c>
      <c r="J20" s="4">
        <f t="shared" si="4"/>
        <v>121.62399999999998</v>
      </c>
      <c r="K20" s="4">
        <f t="shared" si="5"/>
        <v>120.96299999999998</v>
      </c>
      <c r="L20" s="7">
        <f t="shared" si="6"/>
        <v>113.78750000366958</v>
      </c>
      <c r="M20" s="7">
        <f t="shared" si="7"/>
        <v>0.8976827722341486</v>
      </c>
    </row>
    <row r="21" spans="1:13" ht="12.75">
      <c r="A21">
        <v>10</v>
      </c>
      <c r="B21">
        <v>52.5</v>
      </c>
      <c r="C21" s="12">
        <v>93</v>
      </c>
      <c r="D21" s="12">
        <v>188</v>
      </c>
      <c r="E21" s="12">
        <v>282</v>
      </c>
      <c r="F21" s="12">
        <v>378</v>
      </c>
      <c r="G21" s="4">
        <f t="shared" si="1"/>
        <v>122.94599999999998</v>
      </c>
      <c r="H21" s="4">
        <f t="shared" si="2"/>
        <v>124.26799999999999</v>
      </c>
      <c r="I21" s="4">
        <f t="shared" si="3"/>
        <v>124.26799999999999</v>
      </c>
      <c r="J21" s="4">
        <f t="shared" si="4"/>
        <v>124.92899999999999</v>
      </c>
      <c r="K21" s="4">
        <f t="shared" si="5"/>
        <v>124.10274999999999</v>
      </c>
      <c r="L21" s="7">
        <f t="shared" si="6"/>
        <v>119.77116327295839</v>
      </c>
      <c r="M21" s="7">
        <f t="shared" si="7"/>
        <v>0.9974253024823873</v>
      </c>
    </row>
    <row r="22" spans="1:13" ht="12.75">
      <c r="A22">
        <v>11</v>
      </c>
      <c r="B22">
        <v>57.5</v>
      </c>
      <c r="C22" s="12">
        <v>98</v>
      </c>
      <c r="D22" s="12">
        <v>195</v>
      </c>
      <c r="E22" s="12">
        <v>293</v>
      </c>
      <c r="F22" s="12">
        <v>391</v>
      </c>
      <c r="G22" s="4">
        <f t="shared" si="1"/>
        <v>129.55599999999998</v>
      </c>
      <c r="H22" s="4">
        <f t="shared" si="2"/>
        <v>128.89499999999998</v>
      </c>
      <c r="I22" s="4">
        <f t="shared" si="3"/>
        <v>129.11533333333333</v>
      </c>
      <c r="J22" s="4">
        <f t="shared" si="4"/>
        <v>129.22549999999998</v>
      </c>
      <c r="K22" s="4">
        <f t="shared" si="5"/>
        <v>129.19795833333333</v>
      </c>
      <c r="L22" s="7">
        <f t="shared" si="6"/>
        <v>129.80779081316564</v>
      </c>
      <c r="M22" s="7">
        <f t="shared" si="7"/>
        <v>1.097167832730626</v>
      </c>
    </row>
    <row r="23" spans="1:13" ht="12.75">
      <c r="A23">
        <v>12</v>
      </c>
      <c r="B23">
        <v>62.5</v>
      </c>
      <c r="C23" s="12">
        <v>100</v>
      </c>
      <c r="D23" s="12">
        <v>198</v>
      </c>
      <c r="E23" s="12">
        <v>298</v>
      </c>
      <c r="F23" s="12">
        <v>400</v>
      </c>
      <c r="G23" s="4">
        <f t="shared" si="1"/>
        <v>132.2</v>
      </c>
      <c r="H23" s="4">
        <f t="shared" si="2"/>
        <v>130.878</v>
      </c>
      <c r="I23" s="4">
        <f t="shared" si="3"/>
        <v>131.31866666666664</v>
      </c>
      <c r="J23" s="4">
        <f t="shared" si="4"/>
        <v>132.2</v>
      </c>
      <c r="K23" s="4">
        <f t="shared" si="5"/>
        <v>131.64916666666664</v>
      </c>
      <c r="L23" s="7">
        <f t="shared" si="6"/>
        <v>134.78007263806379</v>
      </c>
      <c r="M23" s="7">
        <f t="shared" si="7"/>
        <v>1.1969103629788647</v>
      </c>
    </row>
    <row r="24" spans="1:13" ht="12.75">
      <c r="A24">
        <v>13</v>
      </c>
      <c r="B24">
        <v>67.5</v>
      </c>
      <c r="C24" s="12">
        <v>103</v>
      </c>
      <c r="D24" s="12">
        <v>206</v>
      </c>
      <c r="E24" s="12">
        <v>310</v>
      </c>
      <c r="F24" s="12">
        <v>413</v>
      </c>
      <c r="G24" s="4">
        <f t="shared" si="1"/>
        <v>136.166</v>
      </c>
      <c r="H24" s="4">
        <f t="shared" si="2"/>
        <v>136.166</v>
      </c>
      <c r="I24" s="4">
        <f t="shared" si="3"/>
        <v>136.60666666666665</v>
      </c>
      <c r="J24" s="4">
        <f t="shared" si="4"/>
        <v>136.4965</v>
      </c>
      <c r="K24" s="4">
        <f t="shared" si="5"/>
        <v>136.35879166666666</v>
      </c>
      <c r="L24" s="7">
        <f t="shared" si="6"/>
        <v>144.59582234700673</v>
      </c>
      <c r="M24" s="7">
        <f t="shared" si="7"/>
        <v>1.2966528932271035</v>
      </c>
    </row>
    <row r="25" spans="1:13" ht="12.75">
      <c r="A25">
        <v>14</v>
      </c>
      <c r="B25">
        <v>72.5</v>
      </c>
      <c r="C25" s="12">
        <v>106</v>
      </c>
      <c r="D25" s="12">
        <v>213</v>
      </c>
      <c r="E25" s="12">
        <v>320</v>
      </c>
      <c r="F25" s="12">
        <v>428</v>
      </c>
      <c r="G25" s="4">
        <f t="shared" si="1"/>
        <v>140.13199999999998</v>
      </c>
      <c r="H25" s="4">
        <f t="shared" si="2"/>
        <v>140.79299999999998</v>
      </c>
      <c r="I25" s="4">
        <f t="shared" si="3"/>
        <v>141.01333333333332</v>
      </c>
      <c r="J25" s="4">
        <f t="shared" si="4"/>
        <v>141.45399999999998</v>
      </c>
      <c r="K25" s="4">
        <f t="shared" si="5"/>
        <v>140.8480833333333</v>
      </c>
      <c r="L25" s="7">
        <f t="shared" si="6"/>
        <v>154.27350276531362</v>
      </c>
      <c r="M25" s="7">
        <f t="shared" si="7"/>
        <v>1.3963954234753424</v>
      </c>
    </row>
    <row r="26" spans="1:13" ht="12.75">
      <c r="A26">
        <v>15</v>
      </c>
      <c r="B26">
        <v>77.5</v>
      </c>
      <c r="C26" s="12">
        <v>108</v>
      </c>
      <c r="D26" s="12">
        <v>220</v>
      </c>
      <c r="E26" s="12">
        <v>328</v>
      </c>
      <c r="F26" s="12">
        <v>438</v>
      </c>
      <c r="G26" s="4">
        <f t="shared" si="1"/>
        <v>142.77599999999998</v>
      </c>
      <c r="H26" s="4">
        <f t="shared" si="2"/>
        <v>145.42</v>
      </c>
      <c r="I26" s="4">
        <f t="shared" si="3"/>
        <v>144.53866666666664</v>
      </c>
      <c r="J26" s="4">
        <f t="shared" si="4"/>
        <v>144.759</v>
      </c>
      <c r="K26" s="4">
        <f t="shared" si="5"/>
        <v>144.37341666666666</v>
      </c>
      <c r="L26" s="7">
        <f t="shared" si="6"/>
        <v>162.0928752958494</v>
      </c>
      <c r="M26" s="7">
        <f t="shared" si="7"/>
        <v>1.4961379537235808</v>
      </c>
    </row>
    <row r="27" spans="1:13" ht="12.75">
      <c r="A27">
        <v>16</v>
      </c>
      <c r="B27">
        <v>82.5</v>
      </c>
      <c r="C27" s="12">
        <v>111</v>
      </c>
      <c r="D27" s="12">
        <v>225</v>
      </c>
      <c r="E27" s="12">
        <v>336</v>
      </c>
      <c r="F27" s="12">
        <v>450</v>
      </c>
      <c r="G27" s="4">
        <f t="shared" si="1"/>
        <v>146.742</v>
      </c>
      <c r="H27" s="4">
        <f t="shared" si="2"/>
        <v>148.725</v>
      </c>
      <c r="I27" s="4">
        <f t="shared" si="3"/>
        <v>148.064</v>
      </c>
      <c r="J27" s="4">
        <f t="shared" si="4"/>
        <v>148.725</v>
      </c>
      <c r="K27" s="4">
        <f t="shared" si="5"/>
        <v>148.064</v>
      </c>
      <c r="L27" s="7">
        <f t="shared" si="6"/>
        <v>170.48587895082343</v>
      </c>
      <c r="M27" s="7">
        <f t="shared" si="7"/>
        <v>1.5958804839718197</v>
      </c>
    </row>
    <row r="28" spans="1:13" ht="12.75">
      <c r="A28">
        <v>17</v>
      </c>
      <c r="B28">
        <v>87.5</v>
      </c>
      <c r="C28" s="12">
        <v>114</v>
      </c>
      <c r="D28" s="12">
        <v>230</v>
      </c>
      <c r="E28" s="12">
        <v>346</v>
      </c>
      <c r="F28" s="12">
        <v>461</v>
      </c>
      <c r="G28" s="4">
        <f t="shared" si="1"/>
        <v>150.70799999999997</v>
      </c>
      <c r="H28" s="4">
        <f t="shared" si="2"/>
        <v>152.02999999999997</v>
      </c>
      <c r="I28" s="4">
        <f t="shared" si="3"/>
        <v>152.47066666666663</v>
      </c>
      <c r="J28" s="4">
        <f t="shared" si="4"/>
        <v>152.36049999999997</v>
      </c>
      <c r="K28" s="4">
        <f t="shared" si="5"/>
        <v>151.89229166666664</v>
      </c>
      <c r="L28" s="7">
        <f t="shared" si="6"/>
        <v>179.41589935413654</v>
      </c>
      <c r="M28" s="7">
        <f t="shared" si="7"/>
        <v>1.6956230142200583</v>
      </c>
    </row>
    <row r="29" spans="1:13" ht="12.75">
      <c r="A29">
        <v>18</v>
      </c>
      <c r="B29">
        <v>92.5</v>
      </c>
      <c r="C29" s="12">
        <v>118</v>
      </c>
      <c r="D29" s="12">
        <v>241</v>
      </c>
      <c r="E29" s="12">
        <v>356</v>
      </c>
      <c r="F29" s="12">
        <v>476</v>
      </c>
      <c r="G29" s="4">
        <f t="shared" si="1"/>
        <v>155.99599999999998</v>
      </c>
      <c r="H29" s="4">
        <f t="shared" si="2"/>
        <v>159.301</v>
      </c>
      <c r="I29" s="4">
        <f t="shared" si="3"/>
        <v>156.87733333333333</v>
      </c>
      <c r="J29" s="4">
        <f t="shared" si="4"/>
        <v>157.31799999999998</v>
      </c>
      <c r="K29" s="4">
        <f t="shared" si="5"/>
        <v>157.3730833333333</v>
      </c>
      <c r="L29" s="7">
        <f t="shared" si="6"/>
        <v>192.59737559295027</v>
      </c>
      <c r="M29" s="7">
        <f t="shared" si="7"/>
        <v>1.7953655444682972</v>
      </c>
    </row>
    <row r="30" spans="1:13" ht="12.75">
      <c r="A30">
        <v>19</v>
      </c>
      <c r="B30">
        <v>97.5</v>
      </c>
      <c r="C30" s="12">
        <v>122</v>
      </c>
      <c r="D30" s="12">
        <v>241</v>
      </c>
      <c r="E30" s="12">
        <v>367</v>
      </c>
      <c r="F30" s="12">
        <v>483</v>
      </c>
      <c r="G30" s="4">
        <f t="shared" si="1"/>
        <v>161.284</v>
      </c>
      <c r="H30" s="4">
        <f t="shared" si="2"/>
        <v>159.301</v>
      </c>
      <c r="I30" s="4">
        <f t="shared" si="3"/>
        <v>161.72466666666665</v>
      </c>
      <c r="J30" s="4">
        <f t="shared" si="4"/>
        <v>159.6315</v>
      </c>
      <c r="K30" s="4">
        <f t="shared" si="5"/>
        <v>160.48529166666665</v>
      </c>
      <c r="L30" s="7">
        <f t="shared" si="6"/>
        <v>200.29030553420202</v>
      </c>
      <c r="M30" s="7">
        <f t="shared" si="7"/>
        <v>1.8951080747165359</v>
      </c>
    </row>
    <row r="31" spans="1:13" ht="12.75">
      <c r="A31">
        <v>20</v>
      </c>
      <c r="B31">
        <v>102.5</v>
      </c>
      <c r="C31" s="12">
        <v>125</v>
      </c>
      <c r="D31" s="12">
        <v>251</v>
      </c>
      <c r="E31" s="12">
        <v>378</v>
      </c>
      <c r="F31" s="12">
        <v>503</v>
      </c>
      <c r="G31" s="4">
        <f t="shared" si="1"/>
        <v>165.24999999999997</v>
      </c>
      <c r="H31" s="4">
        <f t="shared" si="2"/>
        <v>165.91099999999997</v>
      </c>
      <c r="I31" s="4">
        <f t="shared" si="3"/>
        <v>166.57199999999997</v>
      </c>
      <c r="J31" s="4">
        <f t="shared" si="4"/>
        <v>166.24149999999997</v>
      </c>
      <c r="K31" s="4">
        <f t="shared" si="5"/>
        <v>165.99362499999998</v>
      </c>
      <c r="L31" s="7">
        <f t="shared" si="6"/>
        <v>214.2753809097347</v>
      </c>
      <c r="M31" s="7">
        <f t="shared" si="7"/>
        <v>1.9948506049647745</v>
      </c>
    </row>
    <row r="32" spans="1:13" ht="12.75">
      <c r="A32">
        <v>21</v>
      </c>
      <c r="B32">
        <v>107.5</v>
      </c>
      <c r="C32" s="12">
        <v>127</v>
      </c>
      <c r="D32" s="12">
        <v>257</v>
      </c>
      <c r="E32" s="12">
        <v>385</v>
      </c>
      <c r="F32" s="12">
        <v>512</v>
      </c>
      <c r="G32" s="4">
        <f t="shared" si="1"/>
        <v>167.89399999999998</v>
      </c>
      <c r="H32" s="4">
        <f t="shared" si="2"/>
        <v>169.87699999999998</v>
      </c>
      <c r="I32" s="4">
        <f t="shared" si="3"/>
        <v>169.65666666666664</v>
      </c>
      <c r="J32" s="4">
        <f t="shared" si="4"/>
        <v>169.21599999999998</v>
      </c>
      <c r="K32" s="4">
        <f t="shared" si="5"/>
        <v>169.16091666666665</v>
      </c>
      <c r="L32" s="7">
        <f t="shared" si="6"/>
        <v>222.53048634172333</v>
      </c>
      <c r="M32" s="7">
        <f t="shared" si="7"/>
        <v>2.0945931352130134</v>
      </c>
    </row>
    <row r="33" spans="1:13" ht="12.75">
      <c r="A33">
        <v>22</v>
      </c>
      <c r="B33">
        <v>112.5</v>
      </c>
      <c r="C33" s="12">
        <v>130</v>
      </c>
      <c r="D33" s="12">
        <v>262</v>
      </c>
      <c r="E33" s="12">
        <v>392</v>
      </c>
      <c r="F33" s="12">
        <v>526</v>
      </c>
      <c r="G33" s="4">
        <f t="shared" si="1"/>
        <v>171.85999999999999</v>
      </c>
      <c r="H33" s="4">
        <f t="shared" si="2"/>
        <v>173.182</v>
      </c>
      <c r="I33" s="4">
        <f t="shared" si="3"/>
        <v>172.7413333333333</v>
      </c>
      <c r="J33" s="4">
        <f t="shared" si="4"/>
        <v>173.843</v>
      </c>
      <c r="K33" s="4">
        <f t="shared" si="5"/>
        <v>172.90658333333332</v>
      </c>
      <c r="L33" s="7">
        <f t="shared" si="6"/>
        <v>232.49441013045282</v>
      </c>
      <c r="M33" s="7">
        <f t="shared" si="7"/>
        <v>2.194335665461252</v>
      </c>
    </row>
    <row r="34" spans="1:13" ht="12.75">
      <c r="A34">
        <v>23</v>
      </c>
      <c r="B34">
        <v>117.5</v>
      </c>
      <c r="C34" s="12">
        <v>135</v>
      </c>
      <c r="D34" s="12">
        <v>270</v>
      </c>
      <c r="E34" s="12">
        <v>405</v>
      </c>
      <c r="F34" s="12">
        <v>541</v>
      </c>
      <c r="G34" s="4">
        <f t="shared" si="1"/>
        <v>178.46999999999997</v>
      </c>
      <c r="H34" s="4">
        <f t="shared" si="2"/>
        <v>178.46999999999997</v>
      </c>
      <c r="I34" s="4">
        <f t="shared" si="3"/>
        <v>178.47</v>
      </c>
      <c r="J34" s="4">
        <f t="shared" si="4"/>
        <v>178.80049999999997</v>
      </c>
      <c r="K34" s="4">
        <f t="shared" si="5"/>
        <v>178.55262499999998</v>
      </c>
      <c r="L34" s="7">
        <f t="shared" si="6"/>
        <v>247.92592148011136</v>
      </c>
      <c r="M34" s="7">
        <f t="shared" si="7"/>
        <v>2.2940781957094907</v>
      </c>
    </row>
    <row r="35" spans="1:13" ht="12.75">
      <c r="A35">
        <v>24</v>
      </c>
      <c r="B35">
        <v>122.5</v>
      </c>
      <c r="C35" s="12">
        <v>137</v>
      </c>
      <c r="D35" s="12">
        <v>273</v>
      </c>
      <c r="E35" s="12">
        <v>413</v>
      </c>
      <c r="F35" s="12">
        <v>551</v>
      </c>
      <c r="G35" s="4">
        <f t="shared" si="1"/>
        <v>181.11399999999998</v>
      </c>
      <c r="H35" s="4">
        <f t="shared" si="2"/>
        <v>180.45299999999997</v>
      </c>
      <c r="I35" s="4">
        <f t="shared" si="3"/>
        <v>181.99533333333332</v>
      </c>
      <c r="J35" s="4">
        <f t="shared" si="4"/>
        <v>182.10549999999998</v>
      </c>
      <c r="K35" s="4">
        <f t="shared" si="5"/>
        <v>181.41695833333333</v>
      </c>
      <c r="L35" s="7">
        <f t="shared" si="6"/>
        <v>255.94415720495283</v>
      </c>
      <c r="M35" s="7">
        <f t="shared" si="7"/>
        <v>2.3938207259577293</v>
      </c>
    </row>
    <row r="36" spans="1:13" ht="12.75">
      <c r="A36">
        <v>25</v>
      </c>
      <c r="B36">
        <v>127.5</v>
      </c>
      <c r="C36" s="12">
        <v>141</v>
      </c>
      <c r="D36" s="12">
        <v>282</v>
      </c>
      <c r="E36" s="12">
        <v>423</v>
      </c>
      <c r="F36" s="12">
        <v>565</v>
      </c>
      <c r="G36" s="4">
        <f t="shared" si="1"/>
        <v>186.402</v>
      </c>
      <c r="H36" s="4">
        <f t="shared" si="2"/>
        <v>186.402</v>
      </c>
      <c r="I36" s="4">
        <f t="shared" si="3"/>
        <v>186.40199999999996</v>
      </c>
      <c r="J36" s="4">
        <f t="shared" si="4"/>
        <v>186.7325</v>
      </c>
      <c r="K36" s="4">
        <f t="shared" si="5"/>
        <v>186.48462499999997</v>
      </c>
      <c r="L36" s="7">
        <f t="shared" si="6"/>
        <v>270.44286025177723</v>
      </c>
      <c r="M36" s="7">
        <f t="shared" si="7"/>
        <v>2.4935632562059684</v>
      </c>
    </row>
    <row r="37" spans="1:13" ht="12.75">
      <c r="A37">
        <v>26</v>
      </c>
      <c r="B37">
        <v>132.5</v>
      </c>
      <c r="C37" s="12">
        <v>144</v>
      </c>
      <c r="D37" s="12">
        <v>287</v>
      </c>
      <c r="E37" s="12">
        <v>432</v>
      </c>
      <c r="F37" s="12">
        <v>576</v>
      </c>
      <c r="G37" s="4">
        <f t="shared" si="1"/>
        <v>190.36799999999997</v>
      </c>
      <c r="H37" s="4">
        <f t="shared" si="2"/>
        <v>189.70699999999997</v>
      </c>
      <c r="I37" s="4">
        <f t="shared" si="3"/>
        <v>190.36799999999997</v>
      </c>
      <c r="J37" s="4">
        <f t="shared" si="4"/>
        <v>190.36799999999997</v>
      </c>
      <c r="K37" s="4">
        <f t="shared" si="5"/>
        <v>190.20274999999995</v>
      </c>
      <c r="L37" s="7">
        <f t="shared" si="6"/>
        <v>281.33453110043865</v>
      </c>
      <c r="M37" s="7">
        <f t="shared" si="7"/>
        <v>2.593305786454207</v>
      </c>
    </row>
    <row r="38" spans="1:13" ht="12.75">
      <c r="A38">
        <v>27</v>
      </c>
      <c r="B38">
        <v>137.5</v>
      </c>
      <c r="C38" s="12">
        <v>146</v>
      </c>
      <c r="D38" s="12">
        <v>293</v>
      </c>
      <c r="E38" s="12">
        <v>440</v>
      </c>
      <c r="F38" s="12">
        <v>586</v>
      </c>
      <c r="G38" s="4">
        <f t="shared" si="1"/>
        <v>193.01199999999997</v>
      </c>
      <c r="H38" s="4">
        <f t="shared" si="2"/>
        <v>193.67299999999997</v>
      </c>
      <c r="I38" s="4">
        <f t="shared" si="3"/>
        <v>193.89333333333332</v>
      </c>
      <c r="J38" s="4">
        <f t="shared" si="4"/>
        <v>193.67299999999997</v>
      </c>
      <c r="K38" s="4">
        <f t="shared" si="5"/>
        <v>193.56283333333332</v>
      </c>
      <c r="L38" s="7">
        <f t="shared" si="6"/>
        <v>291.3623280105476</v>
      </c>
      <c r="M38" s="7">
        <f t="shared" si="7"/>
        <v>2.6930483167024457</v>
      </c>
    </row>
    <row r="39" spans="1:13" ht="12.75">
      <c r="A39">
        <v>28</v>
      </c>
      <c r="B39">
        <v>142.5</v>
      </c>
      <c r="C39" s="12">
        <v>151</v>
      </c>
      <c r="D39" s="12">
        <v>301</v>
      </c>
      <c r="E39" s="12">
        <v>452</v>
      </c>
      <c r="F39" s="12">
        <v>602</v>
      </c>
      <c r="G39" s="4">
        <f t="shared" si="1"/>
        <v>199.62199999999999</v>
      </c>
      <c r="H39" s="4">
        <f t="shared" si="2"/>
        <v>198.96099999999998</v>
      </c>
      <c r="I39" s="4">
        <f t="shared" si="3"/>
        <v>199.18133333333333</v>
      </c>
      <c r="J39" s="4">
        <f t="shared" si="4"/>
        <v>198.96099999999998</v>
      </c>
      <c r="K39" s="4">
        <f t="shared" si="5"/>
        <v>199.18133333333333</v>
      </c>
      <c r="L39" s="7">
        <f t="shared" si="6"/>
        <v>308.52241898002615</v>
      </c>
      <c r="M39" s="7">
        <f t="shared" si="7"/>
        <v>2.792790846950685</v>
      </c>
    </row>
    <row r="40" spans="1:13" ht="12.75">
      <c r="A40">
        <v>29</v>
      </c>
      <c r="B40">
        <v>147.5</v>
      </c>
      <c r="C40" s="12">
        <v>154</v>
      </c>
      <c r="D40" s="12">
        <v>306</v>
      </c>
      <c r="E40" s="12">
        <v>461</v>
      </c>
      <c r="F40" s="12">
        <v>615</v>
      </c>
      <c r="G40" s="4">
        <f t="shared" si="1"/>
        <v>203.58799999999997</v>
      </c>
      <c r="H40" s="4">
        <f t="shared" si="2"/>
        <v>202.26599999999996</v>
      </c>
      <c r="I40" s="4">
        <f t="shared" si="3"/>
        <v>203.1473333333333</v>
      </c>
      <c r="J40" s="4">
        <f t="shared" si="4"/>
        <v>203.25749999999996</v>
      </c>
      <c r="K40" s="4">
        <f t="shared" si="5"/>
        <v>203.0647083333333</v>
      </c>
      <c r="L40" s="7">
        <f t="shared" si="6"/>
        <v>320.670021327846</v>
      </c>
      <c r="M40" s="7">
        <f t="shared" si="7"/>
        <v>2.892533377198923</v>
      </c>
    </row>
    <row r="41" spans="1:13" ht="12.75">
      <c r="A41">
        <v>30</v>
      </c>
      <c r="B41">
        <v>152.5</v>
      </c>
      <c r="C41" s="12">
        <v>157</v>
      </c>
      <c r="D41" s="12">
        <v>311</v>
      </c>
      <c r="E41" s="12">
        <v>468</v>
      </c>
      <c r="F41" s="12">
        <v>625</v>
      </c>
      <c r="G41" s="4">
        <f t="shared" si="1"/>
        <v>207.55399999999997</v>
      </c>
      <c r="H41" s="4">
        <f t="shared" si="2"/>
        <v>205.57099999999997</v>
      </c>
      <c r="I41" s="4">
        <f t="shared" si="3"/>
        <v>206.23199999999997</v>
      </c>
      <c r="J41" s="4">
        <f t="shared" si="4"/>
        <v>206.56249999999997</v>
      </c>
      <c r="K41" s="4">
        <f t="shared" si="5"/>
        <v>206.479875</v>
      </c>
      <c r="L41" s="7">
        <f t="shared" si="6"/>
        <v>331.546856481987</v>
      </c>
      <c r="M41" s="7">
        <f t="shared" si="7"/>
        <v>2.9922759074471617</v>
      </c>
    </row>
    <row r="42" spans="1:13" ht="12.75">
      <c r="A42">
        <v>31</v>
      </c>
      <c r="B42">
        <v>157.5</v>
      </c>
      <c r="C42" s="12">
        <v>160</v>
      </c>
      <c r="D42" s="12">
        <v>316</v>
      </c>
      <c r="E42" s="12">
        <v>477</v>
      </c>
      <c r="F42" s="12">
        <v>637</v>
      </c>
      <c r="G42" s="4">
        <f t="shared" si="1"/>
        <v>211.51999999999998</v>
      </c>
      <c r="H42" s="4">
        <f t="shared" si="2"/>
        <v>208.87599999999998</v>
      </c>
      <c r="I42" s="4">
        <f t="shared" si="3"/>
        <v>210.19799999999998</v>
      </c>
      <c r="J42" s="4">
        <f t="shared" si="4"/>
        <v>210.52849999999998</v>
      </c>
      <c r="K42" s="4">
        <f t="shared" si="5"/>
        <v>210.280625</v>
      </c>
      <c r="L42" s="7">
        <f t="shared" si="6"/>
        <v>343.8650014796221</v>
      </c>
      <c r="M42" s="7">
        <f t="shared" si="7"/>
        <v>3.0920184376954003</v>
      </c>
    </row>
    <row r="43" spans="1:13" ht="12.75">
      <c r="A43">
        <v>32</v>
      </c>
      <c r="B43">
        <v>162.5</v>
      </c>
      <c r="C43" s="12">
        <v>162</v>
      </c>
      <c r="D43" s="12">
        <v>325</v>
      </c>
      <c r="E43" s="12">
        <v>485</v>
      </c>
      <c r="F43" s="12">
        <v>649</v>
      </c>
      <c r="G43" s="4">
        <f t="shared" si="1"/>
        <v>214.164</v>
      </c>
      <c r="H43" s="4">
        <f t="shared" si="2"/>
        <v>214.82499999999996</v>
      </c>
      <c r="I43" s="4">
        <f t="shared" si="3"/>
        <v>213.72333333333333</v>
      </c>
      <c r="J43" s="4">
        <f t="shared" si="4"/>
        <v>214.4945</v>
      </c>
      <c r="K43" s="4">
        <f t="shared" si="5"/>
        <v>214.30170833333332</v>
      </c>
      <c r="L43" s="7">
        <f t="shared" si="6"/>
        <v>357.1418331863983</v>
      </c>
      <c r="M43" s="7">
        <f t="shared" si="7"/>
        <v>3.1917609679436394</v>
      </c>
    </row>
    <row r="44" spans="1:13" ht="12.75">
      <c r="A44">
        <v>33</v>
      </c>
      <c r="B44">
        <v>167.5</v>
      </c>
      <c r="C44" s="12">
        <v>165</v>
      </c>
      <c r="D44" s="12">
        <v>331</v>
      </c>
      <c r="E44" s="12">
        <v>496</v>
      </c>
      <c r="F44" s="12">
        <v>662</v>
      </c>
      <c r="G44" s="4">
        <f t="shared" si="1"/>
        <v>218.12999999999997</v>
      </c>
      <c r="H44" s="4">
        <f t="shared" si="2"/>
        <v>218.79099999999997</v>
      </c>
      <c r="I44" s="4">
        <f t="shared" si="3"/>
        <v>218.57066666666663</v>
      </c>
      <c r="J44" s="4">
        <f t="shared" si="4"/>
        <v>218.79099999999997</v>
      </c>
      <c r="K44" s="4">
        <f t="shared" si="5"/>
        <v>218.57066666666663</v>
      </c>
      <c r="L44" s="7">
        <f t="shared" si="6"/>
        <v>371.5123121808192</v>
      </c>
      <c r="M44" s="7">
        <f t="shared" si="7"/>
        <v>3.2915034981918785</v>
      </c>
    </row>
    <row r="45" spans="1:13" ht="12.75">
      <c r="A45">
        <v>34</v>
      </c>
      <c r="B45">
        <v>172.5</v>
      </c>
      <c r="C45" s="12">
        <v>169</v>
      </c>
      <c r="D45" s="12">
        <v>337</v>
      </c>
      <c r="E45" s="12">
        <v>505</v>
      </c>
      <c r="F45" s="12">
        <v>674</v>
      </c>
      <c r="G45" s="4">
        <f t="shared" si="1"/>
        <v>223.41799999999998</v>
      </c>
      <c r="H45" s="4">
        <f t="shared" si="2"/>
        <v>222.75699999999998</v>
      </c>
      <c r="I45" s="4">
        <f t="shared" si="3"/>
        <v>222.53666666666663</v>
      </c>
      <c r="J45" s="4">
        <f t="shared" si="4"/>
        <v>222.75699999999998</v>
      </c>
      <c r="K45" s="4">
        <f t="shared" si="5"/>
        <v>222.86716666666663</v>
      </c>
      <c r="L45" s="7">
        <f t="shared" si="6"/>
        <v>386.26169422340826</v>
      </c>
      <c r="M45" s="7">
        <f t="shared" si="7"/>
        <v>3.3912460284401167</v>
      </c>
    </row>
    <row r="46" spans="1:13" ht="12.75">
      <c r="A46">
        <v>35</v>
      </c>
      <c r="B46">
        <v>177.5</v>
      </c>
      <c r="C46" s="12">
        <v>172</v>
      </c>
      <c r="D46" s="12">
        <v>343</v>
      </c>
      <c r="E46" s="12">
        <v>513</v>
      </c>
      <c r="F46" s="12">
        <v>686</v>
      </c>
      <c r="G46" s="4">
        <f t="shared" si="1"/>
        <v>227.384</v>
      </c>
      <c r="H46" s="4">
        <f t="shared" si="2"/>
        <v>226.72299999999998</v>
      </c>
      <c r="I46" s="4">
        <f t="shared" si="3"/>
        <v>226.06199999999998</v>
      </c>
      <c r="J46" s="4">
        <f t="shared" si="4"/>
        <v>226.72299999999998</v>
      </c>
      <c r="K46" s="4">
        <f t="shared" si="5"/>
        <v>226.72299999999998</v>
      </c>
      <c r="L46" s="7">
        <f t="shared" si="6"/>
        <v>399.7427689071554</v>
      </c>
      <c r="M46" s="7">
        <f t="shared" si="7"/>
        <v>3.4909885586883553</v>
      </c>
    </row>
    <row r="47" spans="1:13" ht="12.75">
      <c r="A47">
        <v>36</v>
      </c>
      <c r="B47">
        <v>182.5</v>
      </c>
      <c r="C47" s="12">
        <v>175</v>
      </c>
      <c r="D47" s="12">
        <v>347</v>
      </c>
      <c r="E47" s="12">
        <v>520</v>
      </c>
      <c r="F47" s="12">
        <v>694</v>
      </c>
      <c r="G47" s="4">
        <f t="shared" si="1"/>
        <v>231.34999999999997</v>
      </c>
      <c r="H47" s="4">
        <f t="shared" si="2"/>
        <v>229.36699999999996</v>
      </c>
      <c r="I47" s="4">
        <f t="shared" si="3"/>
        <v>229.14666666666665</v>
      </c>
      <c r="J47" s="4">
        <f t="shared" si="4"/>
        <v>229.36699999999996</v>
      </c>
      <c r="K47" s="4">
        <f t="shared" si="5"/>
        <v>229.80766666666665</v>
      </c>
      <c r="L47" s="7">
        <f t="shared" si="6"/>
        <v>410.69411877031587</v>
      </c>
      <c r="M47" s="7">
        <f t="shared" si="7"/>
        <v>3.5907310889365944</v>
      </c>
    </row>
    <row r="48" spans="1:13" ht="12.75">
      <c r="A48">
        <v>37</v>
      </c>
      <c r="B48">
        <v>187.5</v>
      </c>
      <c r="C48" s="12">
        <v>176</v>
      </c>
      <c r="D48" s="12">
        <v>353</v>
      </c>
      <c r="E48" s="12">
        <v>528</v>
      </c>
      <c r="F48" s="12">
        <v>705</v>
      </c>
      <c r="G48" s="4">
        <f t="shared" si="1"/>
        <v>232.67199999999997</v>
      </c>
      <c r="H48" s="4">
        <f t="shared" si="2"/>
        <v>233.33299999999997</v>
      </c>
      <c r="I48" s="4">
        <f t="shared" si="3"/>
        <v>232.672</v>
      </c>
      <c r="J48" s="4">
        <f t="shared" si="4"/>
        <v>233.00249999999997</v>
      </c>
      <c r="K48" s="4">
        <f t="shared" si="5"/>
        <v>232.91987499999996</v>
      </c>
      <c r="L48" s="7">
        <f t="shared" si="6"/>
        <v>421.8932276814128</v>
      </c>
      <c r="M48" s="7">
        <f t="shared" si="7"/>
        <v>3.690473619184833</v>
      </c>
    </row>
    <row r="49" spans="1:13" ht="12.75">
      <c r="A49">
        <v>38</v>
      </c>
      <c r="B49">
        <v>192.5</v>
      </c>
      <c r="C49" s="12">
        <v>178</v>
      </c>
      <c r="D49" s="12">
        <v>357</v>
      </c>
      <c r="E49" s="12">
        <v>534</v>
      </c>
      <c r="F49" s="12">
        <v>712</v>
      </c>
      <c r="G49" s="4">
        <f t="shared" si="1"/>
        <v>235.31599999999997</v>
      </c>
      <c r="H49" s="4">
        <f t="shared" si="2"/>
        <v>235.97699999999998</v>
      </c>
      <c r="I49" s="4">
        <f t="shared" si="3"/>
        <v>235.31599999999995</v>
      </c>
      <c r="J49" s="4">
        <f t="shared" si="4"/>
        <v>235.31599999999997</v>
      </c>
      <c r="K49" s="4">
        <f t="shared" si="5"/>
        <v>235.48125</v>
      </c>
      <c r="L49" s="7">
        <f t="shared" si="6"/>
        <v>431.2232042516789</v>
      </c>
      <c r="M49" s="7">
        <f t="shared" si="7"/>
        <v>3.7902161494330717</v>
      </c>
    </row>
    <row r="50" spans="1:13" ht="12.75">
      <c r="A50">
        <v>39</v>
      </c>
      <c r="B50">
        <v>197.5</v>
      </c>
      <c r="C50" s="12">
        <v>180</v>
      </c>
      <c r="D50" s="12">
        <v>360</v>
      </c>
      <c r="E50" s="12">
        <v>540</v>
      </c>
      <c r="F50" s="12">
        <v>723</v>
      </c>
      <c r="G50" s="4">
        <f t="shared" si="1"/>
        <v>237.95999999999998</v>
      </c>
      <c r="H50" s="4">
        <f t="shared" si="2"/>
        <v>237.95999999999998</v>
      </c>
      <c r="I50" s="4">
        <f t="shared" si="3"/>
        <v>237.95999999999995</v>
      </c>
      <c r="J50" s="4">
        <f t="shared" si="4"/>
        <v>238.95149999999998</v>
      </c>
      <c r="K50" s="4">
        <f t="shared" si="5"/>
        <v>238.20787499999997</v>
      </c>
      <c r="L50" s="7">
        <f t="shared" si="6"/>
        <v>441.26724079081964</v>
      </c>
      <c r="M50" s="7">
        <f t="shared" si="7"/>
        <v>3.88995867968131</v>
      </c>
    </row>
    <row r="51" spans="1:13" ht="12.75">
      <c r="A51">
        <v>40</v>
      </c>
      <c r="B51">
        <v>202.5</v>
      </c>
      <c r="C51" s="12">
        <v>184</v>
      </c>
      <c r="D51" s="12">
        <v>366</v>
      </c>
      <c r="E51" s="12">
        <v>551</v>
      </c>
      <c r="F51" s="12">
        <v>736</v>
      </c>
      <c r="G51" s="4">
        <f t="shared" si="1"/>
        <v>243.24799999999996</v>
      </c>
      <c r="H51" s="4">
        <f t="shared" si="2"/>
        <v>241.92599999999996</v>
      </c>
      <c r="I51" s="4">
        <f t="shared" si="3"/>
        <v>242.8073333333333</v>
      </c>
      <c r="J51" s="4">
        <f t="shared" si="4"/>
        <v>243.24799999999996</v>
      </c>
      <c r="K51" s="4">
        <f t="shared" si="5"/>
        <v>242.80733333333328</v>
      </c>
      <c r="L51" s="7">
        <f t="shared" si="6"/>
        <v>458.47225176577496</v>
      </c>
      <c r="M51" s="7">
        <f t="shared" si="7"/>
        <v>3.989701209929549</v>
      </c>
    </row>
    <row r="52" spans="1:13" ht="12.75">
      <c r="A52">
        <v>39</v>
      </c>
      <c r="B52">
        <v>207.5</v>
      </c>
      <c r="C52" s="12">
        <v>179</v>
      </c>
      <c r="D52" s="12">
        <v>357</v>
      </c>
      <c r="E52" s="12">
        <v>538</v>
      </c>
      <c r="F52" s="12">
        <v>718</v>
      </c>
      <c r="G52" s="4">
        <f t="shared" si="1"/>
        <v>236.63799999999998</v>
      </c>
      <c r="H52" s="4">
        <f t="shared" si="2"/>
        <v>235.97699999999998</v>
      </c>
      <c r="I52" s="4">
        <f t="shared" si="3"/>
        <v>237.07866666666663</v>
      </c>
      <c r="J52" s="4">
        <f t="shared" si="4"/>
        <v>237.29899999999998</v>
      </c>
      <c r="K52" s="4">
        <f t="shared" si="5"/>
        <v>236.74816666666663</v>
      </c>
      <c r="L52" s="7">
        <f t="shared" si="6"/>
        <v>435.87574883995654</v>
      </c>
      <c r="M52" s="7">
        <f t="shared" si="7"/>
        <v>3.88995867968131</v>
      </c>
    </row>
    <row r="53" spans="1:13" ht="12.75">
      <c r="A53">
        <v>38</v>
      </c>
      <c r="B53">
        <v>212.5</v>
      </c>
      <c r="C53" s="12">
        <v>175</v>
      </c>
      <c r="D53" s="12">
        <v>349</v>
      </c>
      <c r="E53" s="12">
        <v>525</v>
      </c>
      <c r="F53" s="12">
        <v>702</v>
      </c>
      <c r="G53" s="4">
        <f t="shared" si="1"/>
        <v>231.34999999999997</v>
      </c>
      <c r="H53" s="4">
        <f t="shared" si="2"/>
        <v>230.68899999999996</v>
      </c>
      <c r="I53" s="4">
        <f t="shared" si="3"/>
        <v>231.35</v>
      </c>
      <c r="J53" s="4">
        <f t="shared" si="4"/>
        <v>232.01099999999997</v>
      </c>
      <c r="K53" s="4">
        <f t="shared" si="5"/>
        <v>231.34999999999997</v>
      </c>
      <c r="L53" s="7">
        <f t="shared" si="6"/>
        <v>416.22529040728375</v>
      </c>
      <c r="M53" s="7">
        <f t="shared" si="7"/>
        <v>3.7902161494330717</v>
      </c>
    </row>
    <row r="54" spans="1:13" ht="12.75">
      <c r="A54">
        <v>37</v>
      </c>
      <c r="B54">
        <v>217.5</v>
      </c>
      <c r="C54" s="12">
        <v>172</v>
      </c>
      <c r="D54" s="12">
        <v>346</v>
      </c>
      <c r="E54" s="12">
        <v>518</v>
      </c>
      <c r="F54" s="12">
        <v>692</v>
      </c>
      <c r="G54" s="4">
        <f t="shared" si="1"/>
        <v>227.384</v>
      </c>
      <c r="H54" s="4">
        <f t="shared" si="2"/>
        <v>228.70599999999996</v>
      </c>
      <c r="I54" s="4">
        <f t="shared" si="3"/>
        <v>228.2653333333333</v>
      </c>
      <c r="J54" s="4">
        <f t="shared" si="4"/>
        <v>228.70599999999996</v>
      </c>
      <c r="K54" s="4">
        <f t="shared" si="5"/>
        <v>228.26533333333327</v>
      </c>
      <c r="L54" s="7">
        <f t="shared" si="6"/>
        <v>405.19994493693963</v>
      </c>
      <c r="M54" s="7">
        <f t="shared" si="7"/>
        <v>3.690473619184833</v>
      </c>
    </row>
    <row r="55" spans="1:13" ht="12.75">
      <c r="A55">
        <v>36</v>
      </c>
      <c r="B55">
        <v>222.5</v>
      </c>
      <c r="C55" s="12">
        <v>168</v>
      </c>
      <c r="D55" s="12">
        <v>338</v>
      </c>
      <c r="E55" s="12">
        <v>505</v>
      </c>
      <c r="F55" s="12">
        <v>675</v>
      </c>
      <c r="G55" s="4">
        <f t="shared" si="1"/>
        <v>222.09599999999998</v>
      </c>
      <c r="H55" s="4">
        <f t="shared" si="2"/>
        <v>223.41799999999998</v>
      </c>
      <c r="I55" s="4">
        <f t="shared" si="3"/>
        <v>222.53666666666663</v>
      </c>
      <c r="J55" s="4">
        <f t="shared" si="4"/>
        <v>223.08749999999998</v>
      </c>
      <c r="K55" s="4">
        <f t="shared" si="5"/>
        <v>222.78454166666663</v>
      </c>
      <c r="L55" s="7">
        <f t="shared" si="6"/>
        <v>385.97534467306474</v>
      </c>
      <c r="M55" s="7">
        <f t="shared" si="7"/>
        <v>3.5907310889365944</v>
      </c>
    </row>
    <row r="56" spans="1:13" ht="12.75">
      <c r="A56">
        <v>35</v>
      </c>
      <c r="B56">
        <v>227.5</v>
      </c>
      <c r="C56" s="12">
        <v>164</v>
      </c>
      <c r="D56" s="12">
        <v>329</v>
      </c>
      <c r="E56" s="12">
        <v>493</v>
      </c>
      <c r="F56" s="12">
        <v>675</v>
      </c>
      <c r="G56" s="4">
        <f t="shared" si="1"/>
        <v>216.80799999999996</v>
      </c>
      <c r="H56" s="4">
        <f t="shared" si="2"/>
        <v>217.46899999999997</v>
      </c>
      <c r="I56" s="4">
        <f t="shared" si="3"/>
        <v>217.24866666666662</v>
      </c>
      <c r="J56" s="4">
        <f t="shared" si="4"/>
        <v>223.08749999999998</v>
      </c>
      <c r="K56" s="4">
        <f t="shared" si="5"/>
        <v>218.65329166666663</v>
      </c>
      <c r="L56" s="7">
        <f t="shared" si="6"/>
        <v>371.79324655519065</v>
      </c>
      <c r="M56" s="7">
        <f t="shared" si="7"/>
        <v>3.4909885586883553</v>
      </c>
    </row>
    <row r="57" spans="1:13" ht="12.75">
      <c r="A57">
        <v>34</v>
      </c>
      <c r="B57">
        <v>232.5</v>
      </c>
      <c r="C57" s="12">
        <v>161</v>
      </c>
      <c r="D57" s="12">
        <v>321</v>
      </c>
      <c r="E57" s="12">
        <v>483</v>
      </c>
      <c r="F57" s="12">
        <v>659</v>
      </c>
      <c r="G57" s="4">
        <f t="shared" si="1"/>
        <v>212.84199999999998</v>
      </c>
      <c r="H57" s="4">
        <f t="shared" si="2"/>
        <v>212.18099999999998</v>
      </c>
      <c r="I57" s="4">
        <f t="shared" si="3"/>
        <v>212.84199999999998</v>
      </c>
      <c r="J57" s="4">
        <f t="shared" si="4"/>
        <v>217.79949999999997</v>
      </c>
      <c r="K57" s="4">
        <f t="shared" si="5"/>
        <v>213.916125</v>
      </c>
      <c r="L57" s="7">
        <f t="shared" si="6"/>
        <v>355.8578111992451</v>
      </c>
      <c r="M57" s="7">
        <f t="shared" si="7"/>
        <v>3.3912460284401167</v>
      </c>
    </row>
    <row r="58" spans="1:13" ht="12.75">
      <c r="A58">
        <v>33</v>
      </c>
      <c r="B58">
        <v>237.5</v>
      </c>
      <c r="C58" s="12">
        <v>156</v>
      </c>
      <c r="D58" s="12">
        <v>312</v>
      </c>
      <c r="E58" s="12">
        <v>469</v>
      </c>
      <c r="F58" s="12">
        <v>643</v>
      </c>
      <c r="G58" s="4">
        <f t="shared" si="1"/>
        <v>206.23199999999997</v>
      </c>
      <c r="H58" s="4">
        <f t="shared" si="2"/>
        <v>206.23199999999997</v>
      </c>
      <c r="I58" s="4">
        <f t="shared" si="3"/>
        <v>206.67266666666663</v>
      </c>
      <c r="J58" s="4">
        <f t="shared" si="4"/>
        <v>212.51149999999998</v>
      </c>
      <c r="K58" s="4">
        <f t="shared" si="5"/>
        <v>207.91204166666662</v>
      </c>
      <c r="L58" s="7">
        <f t="shared" si="6"/>
        <v>336.1620965246787</v>
      </c>
      <c r="M58" s="7">
        <f t="shared" si="7"/>
        <v>3.2915034981918785</v>
      </c>
    </row>
    <row r="59" spans="1:13" ht="12.75">
      <c r="A59">
        <v>32</v>
      </c>
      <c r="B59">
        <v>242.5</v>
      </c>
      <c r="C59" s="12">
        <v>153</v>
      </c>
      <c r="D59" s="12">
        <v>307</v>
      </c>
      <c r="E59" s="12">
        <v>461</v>
      </c>
      <c r="F59" s="12">
        <v>627</v>
      </c>
      <c r="G59" s="4">
        <f t="shared" si="1"/>
        <v>202.26599999999996</v>
      </c>
      <c r="H59" s="4">
        <f t="shared" si="2"/>
        <v>202.92699999999996</v>
      </c>
      <c r="I59" s="4">
        <f t="shared" si="3"/>
        <v>203.1473333333333</v>
      </c>
      <c r="J59" s="4">
        <f t="shared" si="4"/>
        <v>207.22349999999997</v>
      </c>
      <c r="K59" s="4">
        <f t="shared" si="5"/>
        <v>203.8909583333333</v>
      </c>
      <c r="L59" s="7">
        <f t="shared" si="6"/>
        <v>323.2848788495543</v>
      </c>
      <c r="M59" s="7">
        <f t="shared" si="7"/>
        <v>3.1917609679436394</v>
      </c>
    </row>
    <row r="60" spans="1:13" ht="12.75">
      <c r="A60">
        <v>31</v>
      </c>
      <c r="B60">
        <v>247.5</v>
      </c>
      <c r="C60" s="12">
        <v>149</v>
      </c>
      <c r="D60" s="12">
        <v>299</v>
      </c>
      <c r="E60" s="12">
        <v>450</v>
      </c>
      <c r="F60" s="12">
        <v>618</v>
      </c>
      <c r="G60" s="4">
        <f t="shared" si="1"/>
        <v>196.97799999999998</v>
      </c>
      <c r="H60" s="4">
        <f t="shared" si="2"/>
        <v>197.63899999999998</v>
      </c>
      <c r="I60" s="4">
        <f t="shared" si="3"/>
        <v>198.29999999999998</v>
      </c>
      <c r="J60" s="4">
        <f t="shared" si="4"/>
        <v>204.24899999999997</v>
      </c>
      <c r="K60" s="4">
        <f t="shared" si="5"/>
        <v>199.29149999999998</v>
      </c>
      <c r="L60" s="7">
        <f t="shared" si="6"/>
        <v>308.8637992238817</v>
      </c>
      <c r="M60" s="7">
        <f t="shared" si="7"/>
        <v>3.0920184376954003</v>
      </c>
    </row>
    <row r="61" spans="1:13" ht="12.75">
      <c r="A61">
        <v>30</v>
      </c>
      <c r="B61">
        <v>252.5</v>
      </c>
      <c r="C61" s="12">
        <v>145</v>
      </c>
      <c r="D61" s="12">
        <v>291</v>
      </c>
      <c r="E61" s="12">
        <v>436</v>
      </c>
      <c r="F61" s="12">
        <v>602</v>
      </c>
      <c r="G61" s="4">
        <f t="shared" si="1"/>
        <v>191.68999999999997</v>
      </c>
      <c r="H61" s="4">
        <f t="shared" si="2"/>
        <v>192.35099999999997</v>
      </c>
      <c r="I61" s="4">
        <f t="shared" si="3"/>
        <v>192.13066666666666</v>
      </c>
      <c r="J61" s="4">
        <f t="shared" si="4"/>
        <v>198.96099999999998</v>
      </c>
      <c r="K61" s="4">
        <f t="shared" si="5"/>
        <v>193.78316666666666</v>
      </c>
      <c r="L61" s="7">
        <f t="shared" si="6"/>
        <v>292.0260233035508</v>
      </c>
      <c r="M61" s="7">
        <f t="shared" si="7"/>
        <v>2.9922759074471617</v>
      </c>
    </row>
    <row r="62" spans="1:13" ht="12.75">
      <c r="A62">
        <v>29</v>
      </c>
      <c r="B62">
        <v>257.5</v>
      </c>
      <c r="C62" s="12">
        <v>140</v>
      </c>
      <c r="D62" s="12">
        <v>281</v>
      </c>
      <c r="E62" s="12">
        <v>421</v>
      </c>
      <c r="F62" s="12">
        <v>582</v>
      </c>
      <c r="G62" s="4">
        <f t="shared" si="1"/>
        <v>185.07999999999998</v>
      </c>
      <c r="H62" s="4">
        <f t="shared" si="2"/>
        <v>185.74099999999999</v>
      </c>
      <c r="I62" s="4">
        <f t="shared" si="3"/>
        <v>185.52066666666664</v>
      </c>
      <c r="J62" s="4">
        <f t="shared" si="4"/>
        <v>192.35099999999997</v>
      </c>
      <c r="K62" s="4">
        <f t="shared" si="5"/>
        <v>187.17316666666665</v>
      </c>
      <c r="L62" s="7">
        <f t="shared" si="6"/>
        <v>272.4436144024843</v>
      </c>
      <c r="M62" s="7">
        <f t="shared" si="7"/>
        <v>2.892533377198923</v>
      </c>
    </row>
    <row r="63" spans="1:13" ht="12.75">
      <c r="A63">
        <v>28</v>
      </c>
      <c r="B63">
        <v>262.5</v>
      </c>
      <c r="C63" s="12">
        <v>137</v>
      </c>
      <c r="D63" s="12">
        <v>275</v>
      </c>
      <c r="E63" s="12">
        <v>413</v>
      </c>
      <c r="F63" s="12">
        <v>562</v>
      </c>
      <c r="G63" s="4">
        <f t="shared" si="1"/>
        <v>181.11399999999998</v>
      </c>
      <c r="H63" s="4">
        <f t="shared" si="2"/>
        <v>181.77499999999998</v>
      </c>
      <c r="I63" s="4">
        <f t="shared" si="3"/>
        <v>181.99533333333332</v>
      </c>
      <c r="J63" s="4">
        <f t="shared" si="4"/>
        <v>185.74099999999999</v>
      </c>
      <c r="K63" s="4">
        <f t="shared" si="5"/>
        <v>182.65633333333332</v>
      </c>
      <c r="L63" s="7">
        <f t="shared" si="6"/>
        <v>259.45313814493613</v>
      </c>
      <c r="M63" s="7">
        <f t="shared" si="7"/>
        <v>2.792790846950685</v>
      </c>
    </row>
    <row r="64" spans="1:13" ht="12.75">
      <c r="A64">
        <v>27</v>
      </c>
      <c r="B64">
        <v>267.5</v>
      </c>
      <c r="C64" s="12">
        <v>133</v>
      </c>
      <c r="D64" s="12">
        <v>265</v>
      </c>
      <c r="E64" s="12">
        <v>398</v>
      </c>
      <c r="F64" s="12">
        <v>551</v>
      </c>
      <c r="G64" s="4">
        <f t="shared" si="1"/>
        <v>175.82599999999996</v>
      </c>
      <c r="H64" s="4">
        <f t="shared" si="2"/>
        <v>175.165</v>
      </c>
      <c r="I64" s="4">
        <f t="shared" si="3"/>
        <v>175.3853333333333</v>
      </c>
      <c r="J64" s="4">
        <f t="shared" si="4"/>
        <v>182.10549999999998</v>
      </c>
      <c r="K64" s="4">
        <f t="shared" si="5"/>
        <v>177.12045833333332</v>
      </c>
      <c r="L64" s="7">
        <f t="shared" si="6"/>
        <v>243.96465536876465</v>
      </c>
      <c r="M64" s="7">
        <f t="shared" si="7"/>
        <v>2.6930483167024457</v>
      </c>
    </row>
    <row r="65" spans="1:13" ht="12.75">
      <c r="A65">
        <v>26</v>
      </c>
      <c r="B65">
        <v>272.5</v>
      </c>
      <c r="C65" s="12">
        <v>130</v>
      </c>
      <c r="D65" s="12">
        <v>261</v>
      </c>
      <c r="E65" s="12">
        <v>391</v>
      </c>
      <c r="F65" s="12">
        <v>532</v>
      </c>
      <c r="G65" s="4">
        <f t="shared" si="1"/>
        <v>171.85999999999999</v>
      </c>
      <c r="H65" s="4">
        <f t="shared" si="2"/>
        <v>172.521</v>
      </c>
      <c r="I65" s="4">
        <f t="shared" si="3"/>
        <v>172.30066666666664</v>
      </c>
      <c r="J65" s="4">
        <f t="shared" si="4"/>
        <v>175.82599999999996</v>
      </c>
      <c r="K65" s="4">
        <f t="shared" si="5"/>
        <v>173.12691666666666</v>
      </c>
      <c r="L65" s="7">
        <f t="shared" si="6"/>
        <v>233.0873188094412</v>
      </c>
      <c r="M65" s="7">
        <f t="shared" si="7"/>
        <v>2.593305786454207</v>
      </c>
    </row>
    <row r="66" spans="1:13" ht="12.75">
      <c r="A66">
        <v>25</v>
      </c>
      <c r="B66">
        <v>277.5</v>
      </c>
      <c r="C66" s="12">
        <v>125</v>
      </c>
      <c r="D66" s="12">
        <v>251</v>
      </c>
      <c r="E66" s="12">
        <v>378</v>
      </c>
      <c r="F66" s="12">
        <v>522</v>
      </c>
      <c r="G66" s="4">
        <f t="shared" si="1"/>
        <v>165.24999999999997</v>
      </c>
      <c r="H66" s="4">
        <f t="shared" si="2"/>
        <v>165.91099999999997</v>
      </c>
      <c r="I66" s="4">
        <f t="shared" si="3"/>
        <v>166.57199999999997</v>
      </c>
      <c r="J66" s="4">
        <f t="shared" si="4"/>
        <v>172.521</v>
      </c>
      <c r="K66" s="4">
        <f t="shared" si="5"/>
        <v>167.56349999999998</v>
      </c>
      <c r="L66" s="7">
        <f t="shared" si="6"/>
        <v>218.34754015082015</v>
      </c>
      <c r="M66" s="7">
        <f t="shared" si="7"/>
        <v>2.4935632562059684</v>
      </c>
    </row>
    <row r="67" spans="1:13" ht="12.75">
      <c r="A67">
        <v>24</v>
      </c>
      <c r="B67">
        <v>282.5</v>
      </c>
      <c r="C67" s="12">
        <v>122</v>
      </c>
      <c r="D67" s="12">
        <v>242</v>
      </c>
      <c r="E67" s="12">
        <v>366</v>
      </c>
      <c r="F67" s="12">
        <v>504</v>
      </c>
      <c r="G67" s="4">
        <f t="shared" si="1"/>
        <v>161.284</v>
      </c>
      <c r="H67" s="4">
        <f t="shared" si="2"/>
        <v>159.962</v>
      </c>
      <c r="I67" s="4">
        <f t="shared" si="3"/>
        <v>161.28399999999996</v>
      </c>
      <c r="J67" s="4">
        <f t="shared" si="4"/>
        <v>166.57199999999997</v>
      </c>
      <c r="K67" s="4">
        <f t="shared" si="5"/>
        <v>162.2755</v>
      </c>
      <c r="L67" s="7">
        <f t="shared" si="6"/>
        <v>204.7836923197518</v>
      </c>
      <c r="M67" s="7">
        <f t="shared" si="7"/>
        <v>2.3938207259577293</v>
      </c>
    </row>
    <row r="68" spans="1:13" ht="12.75">
      <c r="A68">
        <v>23</v>
      </c>
      <c r="B68">
        <v>287.5</v>
      </c>
      <c r="C68" s="12">
        <v>118</v>
      </c>
      <c r="D68" s="12">
        <v>236</v>
      </c>
      <c r="E68" s="12">
        <v>355</v>
      </c>
      <c r="F68" s="12">
        <v>489</v>
      </c>
      <c r="G68" s="4">
        <f t="shared" si="1"/>
        <v>155.99599999999998</v>
      </c>
      <c r="H68" s="4">
        <f t="shared" si="2"/>
        <v>155.99599999999998</v>
      </c>
      <c r="I68" s="4">
        <f t="shared" si="3"/>
        <v>156.43666666666664</v>
      </c>
      <c r="J68" s="4">
        <f t="shared" si="4"/>
        <v>161.6145</v>
      </c>
      <c r="K68" s="4">
        <f t="shared" si="5"/>
        <v>157.51079166666665</v>
      </c>
      <c r="L68" s="7">
        <f t="shared" si="6"/>
        <v>192.93458532546347</v>
      </c>
      <c r="M68" s="7">
        <f t="shared" si="7"/>
        <v>2.2940781957094907</v>
      </c>
    </row>
    <row r="69" spans="1:13" ht="12.75">
      <c r="A69">
        <v>22</v>
      </c>
      <c r="B69">
        <v>292.5</v>
      </c>
      <c r="C69" s="12">
        <v>114</v>
      </c>
      <c r="D69" s="12">
        <v>230</v>
      </c>
      <c r="E69" s="12">
        <v>345</v>
      </c>
      <c r="F69" s="12">
        <v>475</v>
      </c>
      <c r="G69" s="4">
        <f t="shared" si="1"/>
        <v>150.70799999999997</v>
      </c>
      <c r="H69" s="4">
        <f t="shared" si="2"/>
        <v>152.02999999999997</v>
      </c>
      <c r="I69" s="4">
        <f t="shared" si="3"/>
        <v>152.02999999999997</v>
      </c>
      <c r="J69" s="4">
        <f t="shared" si="4"/>
        <v>156.98749999999998</v>
      </c>
      <c r="K69" s="4">
        <f t="shared" si="5"/>
        <v>152.93887499999997</v>
      </c>
      <c r="L69" s="7">
        <f t="shared" si="6"/>
        <v>181.89687579320483</v>
      </c>
      <c r="M69" s="7">
        <f t="shared" si="7"/>
        <v>2.194335665461252</v>
      </c>
    </row>
    <row r="70" spans="1:13" ht="12.75">
      <c r="A70">
        <v>21</v>
      </c>
      <c r="B70">
        <v>297.5</v>
      </c>
      <c r="C70" s="12">
        <v>110</v>
      </c>
      <c r="D70" s="12">
        <v>221</v>
      </c>
      <c r="E70" s="12">
        <v>330</v>
      </c>
      <c r="F70" s="12">
        <v>460</v>
      </c>
      <c r="G70" s="4">
        <f t="shared" si="1"/>
        <v>145.42</v>
      </c>
      <c r="H70" s="4">
        <f t="shared" si="2"/>
        <v>146.081</v>
      </c>
      <c r="I70" s="4">
        <f t="shared" si="3"/>
        <v>145.42</v>
      </c>
      <c r="J70" s="4">
        <f t="shared" si="4"/>
        <v>152.02999999999997</v>
      </c>
      <c r="K70" s="4">
        <f t="shared" si="5"/>
        <v>147.23774999999998</v>
      </c>
      <c r="L70" s="7">
        <f t="shared" si="6"/>
        <v>168.5884437621555</v>
      </c>
      <c r="M70" s="7">
        <f t="shared" si="7"/>
        <v>2.0945931352130134</v>
      </c>
    </row>
    <row r="71" spans="1:13" ht="12.75">
      <c r="A71">
        <v>20</v>
      </c>
      <c r="B71">
        <v>302.5</v>
      </c>
      <c r="C71" s="12">
        <v>107</v>
      </c>
      <c r="D71" s="12">
        <v>213</v>
      </c>
      <c r="E71" s="12">
        <v>320</v>
      </c>
      <c r="F71" s="12">
        <v>441</v>
      </c>
      <c r="G71" s="4">
        <f t="shared" si="1"/>
        <v>141.45399999999998</v>
      </c>
      <c r="H71" s="4">
        <f t="shared" si="2"/>
        <v>140.79299999999998</v>
      </c>
      <c r="I71" s="4">
        <f t="shared" si="3"/>
        <v>141.01333333333332</v>
      </c>
      <c r="J71" s="4">
        <f t="shared" si="4"/>
        <v>145.7505</v>
      </c>
      <c r="K71" s="4">
        <f t="shared" si="5"/>
        <v>142.25270833333332</v>
      </c>
      <c r="L71" s="7">
        <f t="shared" si="6"/>
        <v>157.36586908851262</v>
      </c>
      <c r="M71" s="7">
        <f t="shared" si="7"/>
        <v>1.9948506049647745</v>
      </c>
    </row>
    <row r="72" spans="1:13" ht="12.75">
      <c r="A72">
        <v>19</v>
      </c>
      <c r="B72">
        <v>307.5</v>
      </c>
      <c r="C72" s="12">
        <v>102</v>
      </c>
      <c r="D72" s="12">
        <v>206</v>
      </c>
      <c r="E72" s="12">
        <v>310</v>
      </c>
      <c r="F72" s="12">
        <v>428</v>
      </c>
      <c r="G72" s="4">
        <f t="shared" si="1"/>
        <v>134.844</v>
      </c>
      <c r="H72" s="4">
        <f t="shared" si="2"/>
        <v>136.166</v>
      </c>
      <c r="I72" s="4">
        <f t="shared" si="3"/>
        <v>136.60666666666665</v>
      </c>
      <c r="J72" s="4">
        <f t="shared" si="4"/>
        <v>141.45399999999998</v>
      </c>
      <c r="K72" s="4">
        <f t="shared" si="5"/>
        <v>137.26766666666666</v>
      </c>
      <c r="L72" s="7">
        <f t="shared" si="6"/>
        <v>146.52980112515976</v>
      </c>
      <c r="M72" s="7">
        <f t="shared" si="7"/>
        <v>1.8951080747165359</v>
      </c>
    </row>
    <row r="73" spans="1:13" ht="12.75">
      <c r="A73">
        <v>18</v>
      </c>
      <c r="B73">
        <v>312.5</v>
      </c>
      <c r="C73" s="12">
        <v>98</v>
      </c>
      <c r="D73" s="12">
        <v>195</v>
      </c>
      <c r="E73" s="12">
        <v>293</v>
      </c>
      <c r="F73" s="12">
        <v>413</v>
      </c>
      <c r="G73" s="4">
        <f t="shared" si="1"/>
        <v>129.55599999999998</v>
      </c>
      <c r="H73" s="4">
        <f t="shared" si="2"/>
        <v>128.89499999999998</v>
      </c>
      <c r="I73" s="4">
        <f t="shared" si="3"/>
        <v>129.11533333333333</v>
      </c>
      <c r="J73" s="4">
        <f t="shared" si="4"/>
        <v>136.4965</v>
      </c>
      <c r="K73" s="4">
        <f t="shared" si="5"/>
        <v>131.01570833333332</v>
      </c>
      <c r="L73" s="7">
        <f t="shared" si="6"/>
        <v>133.48614642383296</v>
      </c>
      <c r="M73" s="7">
        <f t="shared" si="7"/>
        <v>1.7953655444682972</v>
      </c>
    </row>
    <row r="74" spans="1:13" ht="12.75">
      <c r="A74">
        <v>17</v>
      </c>
      <c r="B74">
        <v>317.5</v>
      </c>
      <c r="C74" s="12">
        <v>93</v>
      </c>
      <c r="D74" s="12">
        <v>190</v>
      </c>
      <c r="E74" s="12">
        <v>283</v>
      </c>
      <c r="F74" s="12">
        <v>392</v>
      </c>
      <c r="G74" s="4">
        <f t="shared" si="1"/>
        <v>122.94599999999998</v>
      </c>
      <c r="H74" s="4">
        <f t="shared" si="2"/>
        <v>125.58999999999999</v>
      </c>
      <c r="I74" s="4">
        <f t="shared" si="3"/>
        <v>124.70866666666666</v>
      </c>
      <c r="J74" s="4">
        <f t="shared" si="4"/>
        <v>129.55599999999998</v>
      </c>
      <c r="K74" s="4">
        <f t="shared" si="5"/>
        <v>125.70016666666665</v>
      </c>
      <c r="L74" s="7">
        <f t="shared" si="6"/>
        <v>122.87433045367911</v>
      </c>
      <c r="M74" s="7">
        <f t="shared" si="7"/>
        <v>1.6956230142200583</v>
      </c>
    </row>
    <row r="75" spans="1:13" ht="12.75">
      <c r="A75">
        <v>16</v>
      </c>
      <c r="B75">
        <v>322.5</v>
      </c>
      <c r="C75" s="12">
        <v>91</v>
      </c>
      <c r="D75" s="12">
        <v>181</v>
      </c>
      <c r="E75" s="12">
        <v>273</v>
      </c>
      <c r="F75" s="12">
        <v>381</v>
      </c>
      <c r="G75" s="4">
        <f t="shared" si="1"/>
        <v>120.30199999999999</v>
      </c>
      <c r="H75" s="4">
        <f t="shared" si="2"/>
        <v>119.64099999999999</v>
      </c>
      <c r="I75" s="4">
        <f t="shared" si="3"/>
        <v>120.30199999999998</v>
      </c>
      <c r="J75" s="4">
        <f t="shared" si="4"/>
        <v>125.92049999999999</v>
      </c>
      <c r="K75" s="4">
        <f t="shared" si="5"/>
        <v>121.54137499999999</v>
      </c>
      <c r="L75" s="7">
        <f t="shared" si="6"/>
        <v>114.87823324237083</v>
      </c>
      <c r="M75" s="7">
        <f t="shared" si="7"/>
        <v>1.5958804839718197</v>
      </c>
    </row>
    <row r="76" spans="1:13" ht="12.75">
      <c r="A76">
        <v>15</v>
      </c>
      <c r="B76">
        <v>327.5</v>
      </c>
      <c r="C76" s="12">
        <v>86</v>
      </c>
      <c r="D76" s="12">
        <v>173</v>
      </c>
      <c r="E76" s="12">
        <v>260</v>
      </c>
      <c r="F76" s="12">
        <v>366</v>
      </c>
      <c r="G76" s="4">
        <f t="shared" si="1"/>
        <v>113.692</v>
      </c>
      <c r="H76" s="4">
        <f t="shared" si="2"/>
        <v>114.35299999999998</v>
      </c>
      <c r="I76" s="4">
        <f t="shared" si="3"/>
        <v>114.57333333333332</v>
      </c>
      <c r="J76" s="4">
        <f t="shared" si="4"/>
        <v>120.96299999999998</v>
      </c>
      <c r="K76" s="4">
        <f t="shared" si="5"/>
        <v>115.89533333333331</v>
      </c>
      <c r="L76" s="7">
        <f t="shared" si="6"/>
        <v>104.45310516891213</v>
      </c>
      <c r="M76" s="7">
        <f t="shared" si="7"/>
        <v>1.4961379537235808</v>
      </c>
    </row>
    <row r="77" spans="1:13" ht="12.75">
      <c r="A77">
        <v>14</v>
      </c>
      <c r="B77">
        <v>332.5</v>
      </c>
      <c r="C77" s="12">
        <v>85</v>
      </c>
      <c r="D77" s="12">
        <v>168</v>
      </c>
      <c r="E77" s="12">
        <v>251</v>
      </c>
      <c r="F77" s="12">
        <v>347</v>
      </c>
      <c r="G77" s="4">
        <f t="shared" si="1"/>
        <v>112.36999999999999</v>
      </c>
      <c r="H77" s="4">
        <f t="shared" si="2"/>
        <v>111.04799999999999</v>
      </c>
      <c r="I77" s="4">
        <f t="shared" si="3"/>
        <v>110.60733333333332</v>
      </c>
      <c r="J77" s="4">
        <f t="shared" si="4"/>
        <v>114.68349999999998</v>
      </c>
      <c r="K77" s="4">
        <f t="shared" si="5"/>
        <v>112.17720833333331</v>
      </c>
      <c r="L77" s="7">
        <f t="shared" si="6"/>
        <v>97.85853572402172</v>
      </c>
      <c r="M77" s="7">
        <f t="shared" si="7"/>
        <v>1.3963954234753424</v>
      </c>
    </row>
    <row r="78" spans="1:13" ht="12.75">
      <c r="A78">
        <v>13</v>
      </c>
      <c r="B78">
        <v>337.5</v>
      </c>
      <c r="C78" s="12">
        <v>79</v>
      </c>
      <c r="D78" s="12">
        <v>158</v>
      </c>
      <c r="E78" s="12">
        <v>242</v>
      </c>
      <c r="F78" s="12">
        <v>337</v>
      </c>
      <c r="G78" s="4">
        <f aca="true" t="shared" si="8" ref="G78:G93">0.02*$B$3*C78/C$10</f>
        <v>104.43799999999999</v>
      </c>
      <c r="H78" s="4">
        <f aca="true" t="shared" si="9" ref="H78:H93">0.02*$B$3*D78/D$10</f>
        <v>104.43799999999999</v>
      </c>
      <c r="I78" s="4">
        <f aca="true" t="shared" si="10" ref="I78:I93">0.02*$B$3*E78/E$10</f>
        <v>106.64133333333332</v>
      </c>
      <c r="J78" s="4">
        <f aca="true" t="shared" si="11" ref="J78:J93">0.02*$B$3*F78/F$10</f>
        <v>111.37849999999999</v>
      </c>
      <c r="K78" s="4">
        <f aca="true" t="shared" si="12" ref="K78:K93">AVERAGE(G78:J78)</f>
        <v>106.72395833333331</v>
      </c>
      <c r="L78" s="7">
        <f aca="true" t="shared" si="13" ref="L78:L93">(($B$4*K78^2)/(1000*PI()*$B$5^2))</f>
        <v>88.57543758888704</v>
      </c>
      <c r="M78" s="7">
        <f aca="true" t="shared" si="14" ref="M78:M93">(2*PI()*$B$7*A78*($B$6+$B$5))/($B$3*3.6)</f>
        <v>1.2966528932271035</v>
      </c>
    </row>
    <row r="79" spans="1:13" ht="12.75">
      <c r="A79">
        <v>12</v>
      </c>
      <c r="B79">
        <v>342.5</v>
      </c>
      <c r="C79" s="12">
        <v>75</v>
      </c>
      <c r="D79" s="12">
        <v>148</v>
      </c>
      <c r="E79" s="12">
        <v>225</v>
      </c>
      <c r="F79" s="12">
        <v>319</v>
      </c>
      <c r="G79" s="4">
        <f t="shared" si="8"/>
        <v>99.14999999999999</v>
      </c>
      <c r="H79" s="4">
        <f t="shared" si="9"/>
        <v>97.82799999999999</v>
      </c>
      <c r="I79" s="4">
        <f t="shared" si="10"/>
        <v>99.14999999999999</v>
      </c>
      <c r="J79" s="4">
        <f t="shared" si="11"/>
        <v>105.42949999999999</v>
      </c>
      <c r="K79" s="4">
        <f t="shared" si="12"/>
        <v>100.389375</v>
      </c>
      <c r="L79" s="7">
        <f t="shared" si="13"/>
        <v>78.37272695554753</v>
      </c>
      <c r="M79" s="7">
        <f t="shared" si="14"/>
        <v>1.1969103629788647</v>
      </c>
    </row>
    <row r="80" spans="1:13" ht="12.75">
      <c r="A80">
        <v>11</v>
      </c>
      <c r="B80">
        <v>347.5</v>
      </c>
      <c r="C80" s="12">
        <v>71</v>
      </c>
      <c r="D80" s="12">
        <v>143</v>
      </c>
      <c r="E80" s="12">
        <v>216</v>
      </c>
      <c r="F80" s="12">
        <v>301</v>
      </c>
      <c r="G80" s="4">
        <f t="shared" si="8"/>
        <v>93.862</v>
      </c>
      <c r="H80" s="4">
        <f t="shared" si="9"/>
        <v>94.52299999999998</v>
      </c>
      <c r="I80" s="4">
        <f t="shared" si="10"/>
        <v>95.18399999999998</v>
      </c>
      <c r="J80" s="4">
        <f t="shared" si="11"/>
        <v>99.48049999999999</v>
      </c>
      <c r="K80" s="4">
        <f t="shared" si="12"/>
        <v>95.76237499999999</v>
      </c>
      <c r="L80" s="7">
        <f t="shared" si="13"/>
        <v>71.31473524535542</v>
      </c>
      <c r="M80" s="7">
        <f t="shared" si="14"/>
        <v>1.097167832730626</v>
      </c>
    </row>
    <row r="81" spans="1:13" ht="12.75">
      <c r="A81">
        <v>10</v>
      </c>
      <c r="B81">
        <v>352.5</v>
      </c>
      <c r="C81" s="12">
        <v>68</v>
      </c>
      <c r="D81" s="12">
        <v>137</v>
      </c>
      <c r="E81" s="12">
        <v>206</v>
      </c>
      <c r="F81" s="12">
        <v>289</v>
      </c>
      <c r="G81" s="4">
        <f t="shared" si="8"/>
        <v>89.89599999999999</v>
      </c>
      <c r="H81" s="4">
        <f t="shared" si="9"/>
        <v>90.55699999999999</v>
      </c>
      <c r="I81" s="4">
        <f t="shared" si="10"/>
        <v>90.77733333333333</v>
      </c>
      <c r="J81" s="4">
        <f t="shared" si="11"/>
        <v>95.51449999999998</v>
      </c>
      <c r="K81" s="4">
        <f t="shared" si="12"/>
        <v>91.68620833333333</v>
      </c>
      <c r="L81" s="7">
        <f t="shared" si="13"/>
        <v>65.37285967387339</v>
      </c>
      <c r="M81" s="7">
        <f t="shared" si="14"/>
        <v>0.9974253024823873</v>
      </c>
    </row>
    <row r="82" spans="1:13" ht="12.75">
      <c r="A82">
        <v>9</v>
      </c>
      <c r="B82">
        <v>357.5</v>
      </c>
      <c r="C82" s="12">
        <v>66</v>
      </c>
      <c r="D82" s="12">
        <v>127</v>
      </c>
      <c r="E82" s="12">
        <v>192</v>
      </c>
      <c r="F82" s="12">
        <v>274</v>
      </c>
      <c r="G82" s="4">
        <f t="shared" si="8"/>
        <v>87.252</v>
      </c>
      <c r="H82" s="4">
        <f t="shared" si="9"/>
        <v>83.94699999999999</v>
      </c>
      <c r="I82" s="4">
        <f t="shared" si="10"/>
        <v>84.60799999999999</v>
      </c>
      <c r="J82" s="4">
        <f t="shared" si="11"/>
        <v>90.55699999999999</v>
      </c>
      <c r="K82" s="4">
        <f t="shared" si="12"/>
        <v>86.59099999999998</v>
      </c>
      <c r="L82" s="7">
        <f t="shared" si="13"/>
        <v>58.30891598921955</v>
      </c>
      <c r="M82" s="7">
        <f t="shared" si="14"/>
        <v>0.8976827722341486</v>
      </c>
    </row>
    <row r="83" spans="1:13" ht="12.75">
      <c r="A83">
        <v>8</v>
      </c>
      <c r="B83">
        <v>362.5</v>
      </c>
      <c r="C83" s="12">
        <v>60</v>
      </c>
      <c r="D83" s="12">
        <v>121</v>
      </c>
      <c r="E83" s="12">
        <v>182</v>
      </c>
      <c r="F83" s="12">
        <v>257</v>
      </c>
      <c r="G83" s="4">
        <f t="shared" si="8"/>
        <v>79.32</v>
      </c>
      <c r="H83" s="4">
        <f t="shared" si="9"/>
        <v>79.981</v>
      </c>
      <c r="I83" s="4">
        <f t="shared" si="10"/>
        <v>80.20133333333332</v>
      </c>
      <c r="J83" s="4">
        <f t="shared" si="11"/>
        <v>84.93849999999999</v>
      </c>
      <c r="K83" s="4">
        <f t="shared" si="12"/>
        <v>81.11020833333332</v>
      </c>
      <c r="L83" s="7">
        <f t="shared" si="13"/>
        <v>51.161172751341155</v>
      </c>
      <c r="M83" s="7">
        <f t="shared" si="14"/>
        <v>0.7979402419859098</v>
      </c>
    </row>
    <row r="84" spans="1:13" ht="12.75">
      <c r="A84">
        <v>7</v>
      </c>
      <c r="B84">
        <v>367.5</v>
      </c>
      <c r="C84" s="12">
        <v>58</v>
      </c>
      <c r="D84" s="12">
        <v>119</v>
      </c>
      <c r="E84" s="12">
        <v>177</v>
      </c>
      <c r="F84" s="12">
        <v>242</v>
      </c>
      <c r="G84" s="4">
        <f t="shared" si="8"/>
        <v>76.67599999999999</v>
      </c>
      <c r="H84" s="4">
        <f t="shared" si="9"/>
        <v>78.65899999999999</v>
      </c>
      <c r="I84" s="4">
        <f t="shared" si="10"/>
        <v>77.99799999999999</v>
      </c>
      <c r="J84" s="4">
        <f t="shared" si="11"/>
        <v>79.981</v>
      </c>
      <c r="K84" s="4">
        <f t="shared" si="12"/>
        <v>78.32849999999999</v>
      </c>
      <c r="L84" s="7">
        <f t="shared" si="13"/>
        <v>47.71215987119739</v>
      </c>
      <c r="M84" s="7">
        <f t="shared" si="14"/>
        <v>0.6981977117376712</v>
      </c>
    </row>
    <row r="85" spans="1:13" ht="12.75">
      <c r="A85">
        <v>6</v>
      </c>
      <c r="B85">
        <v>372.5</v>
      </c>
      <c r="C85" s="12">
        <v>56</v>
      </c>
      <c r="D85" s="12">
        <v>112</v>
      </c>
      <c r="E85" s="12">
        <v>170</v>
      </c>
      <c r="F85" s="12">
        <v>228</v>
      </c>
      <c r="G85" s="4">
        <f t="shared" si="8"/>
        <v>74.032</v>
      </c>
      <c r="H85" s="4">
        <f t="shared" si="9"/>
        <v>74.032</v>
      </c>
      <c r="I85" s="4">
        <f t="shared" si="10"/>
        <v>74.91333333333333</v>
      </c>
      <c r="J85" s="4">
        <f t="shared" si="11"/>
        <v>75.35399999999998</v>
      </c>
      <c r="K85" s="4">
        <f t="shared" si="12"/>
        <v>74.58283333333333</v>
      </c>
      <c r="L85" s="7">
        <f t="shared" si="13"/>
        <v>43.25807735307935</v>
      </c>
      <c r="M85" s="7">
        <f t="shared" si="14"/>
        <v>0.5984551814894323</v>
      </c>
    </row>
    <row r="86" spans="1:13" ht="12.75">
      <c r="A86">
        <v>5</v>
      </c>
      <c r="B86">
        <v>377.5</v>
      </c>
      <c r="C86" s="12">
        <v>55</v>
      </c>
      <c r="D86" s="12">
        <v>110</v>
      </c>
      <c r="E86" s="12">
        <v>165</v>
      </c>
      <c r="F86" s="12">
        <v>222</v>
      </c>
      <c r="G86" s="4">
        <f t="shared" si="8"/>
        <v>72.71</v>
      </c>
      <c r="H86" s="4">
        <f t="shared" si="9"/>
        <v>72.71</v>
      </c>
      <c r="I86" s="4">
        <f t="shared" si="10"/>
        <v>72.71</v>
      </c>
      <c r="J86" s="4">
        <f t="shared" si="11"/>
        <v>73.371</v>
      </c>
      <c r="K86" s="4">
        <f t="shared" si="12"/>
        <v>72.87525</v>
      </c>
      <c r="L86" s="7">
        <f t="shared" si="13"/>
        <v>41.29995444066274</v>
      </c>
      <c r="M86" s="7">
        <f t="shared" si="14"/>
        <v>0.4987126512411936</v>
      </c>
    </row>
    <row r="87" spans="1:13" ht="12.75">
      <c r="A87">
        <v>4</v>
      </c>
      <c r="B87">
        <v>382.5</v>
      </c>
      <c r="C87" s="12">
        <v>53</v>
      </c>
      <c r="D87" s="12">
        <v>105</v>
      </c>
      <c r="E87" s="12">
        <v>158</v>
      </c>
      <c r="F87" s="12">
        <v>215</v>
      </c>
      <c r="G87" s="4">
        <f t="shared" si="8"/>
        <v>70.06599999999999</v>
      </c>
      <c r="H87" s="4">
        <f t="shared" si="9"/>
        <v>69.40499999999999</v>
      </c>
      <c r="I87" s="4">
        <f t="shared" si="10"/>
        <v>69.62533333333333</v>
      </c>
      <c r="J87" s="4">
        <f t="shared" si="11"/>
        <v>71.05749999999999</v>
      </c>
      <c r="K87" s="4">
        <f t="shared" si="12"/>
        <v>70.03845833333332</v>
      </c>
      <c r="L87" s="7">
        <f t="shared" si="13"/>
        <v>38.14719533794009</v>
      </c>
      <c r="M87" s="7">
        <f t="shared" si="14"/>
        <v>0.3989701209929549</v>
      </c>
    </row>
    <row r="88" spans="1:13" ht="12.75">
      <c r="A88">
        <v>3</v>
      </c>
      <c r="B88">
        <v>387.5</v>
      </c>
      <c r="C88" s="12">
        <v>51</v>
      </c>
      <c r="D88" s="12">
        <v>103</v>
      </c>
      <c r="E88" s="12">
        <v>156</v>
      </c>
      <c r="F88" s="12">
        <v>207</v>
      </c>
      <c r="G88" s="4">
        <f t="shared" si="8"/>
        <v>67.422</v>
      </c>
      <c r="H88" s="4">
        <f t="shared" si="9"/>
        <v>68.083</v>
      </c>
      <c r="I88" s="4">
        <f t="shared" si="10"/>
        <v>68.74399999999999</v>
      </c>
      <c r="J88" s="4">
        <f t="shared" si="11"/>
        <v>68.41349999999998</v>
      </c>
      <c r="K88" s="4">
        <f t="shared" si="12"/>
        <v>68.16562499999999</v>
      </c>
      <c r="L88" s="7">
        <f t="shared" si="13"/>
        <v>36.13435437288998</v>
      </c>
      <c r="M88" s="7">
        <f t="shared" si="14"/>
        <v>0.29922759074471617</v>
      </c>
    </row>
    <row r="89" spans="1:13" ht="12.75">
      <c r="A89">
        <v>2</v>
      </c>
      <c r="B89">
        <v>392.5</v>
      </c>
      <c r="C89" s="12">
        <v>50</v>
      </c>
      <c r="D89" s="12">
        <v>101</v>
      </c>
      <c r="E89" s="12">
        <v>152</v>
      </c>
      <c r="F89" s="12">
        <v>203</v>
      </c>
      <c r="G89" s="4">
        <f t="shared" si="8"/>
        <v>66.1</v>
      </c>
      <c r="H89" s="4">
        <f t="shared" si="9"/>
        <v>66.761</v>
      </c>
      <c r="I89" s="4">
        <f t="shared" si="10"/>
        <v>66.98133333333332</v>
      </c>
      <c r="J89" s="4">
        <f t="shared" si="11"/>
        <v>67.0915</v>
      </c>
      <c r="K89" s="4">
        <f t="shared" si="12"/>
        <v>66.73345833333333</v>
      </c>
      <c r="L89" s="7">
        <f t="shared" si="13"/>
        <v>34.63193208596293</v>
      </c>
      <c r="M89" s="7">
        <f t="shared" si="14"/>
        <v>0.19948506049647746</v>
      </c>
    </row>
    <row r="90" spans="1:13" ht="12.75">
      <c r="A90">
        <v>1</v>
      </c>
      <c r="B90">
        <v>397.5</v>
      </c>
      <c r="C90" s="12">
        <v>50</v>
      </c>
      <c r="D90" s="12">
        <v>100</v>
      </c>
      <c r="E90" s="12">
        <v>151</v>
      </c>
      <c r="F90" s="12">
        <v>201</v>
      </c>
      <c r="G90" s="4">
        <f t="shared" si="8"/>
        <v>66.1</v>
      </c>
      <c r="H90" s="4">
        <f t="shared" si="9"/>
        <v>66.1</v>
      </c>
      <c r="I90" s="4">
        <f t="shared" si="10"/>
        <v>66.54066666666667</v>
      </c>
      <c r="J90" s="4">
        <f t="shared" si="11"/>
        <v>66.4305</v>
      </c>
      <c r="K90" s="4">
        <f t="shared" si="12"/>
        <v>66.29279166666666</v>
      </c>
      <c r="L90" s="7">
        <f t="shared" si="13"/>
        <v>34.17606629170733</v>
      </c>
      <c r="M90" s="7">
        <f t="shared" si="14"/>
        <v>0.09974253024823873</v>
      </c>
    </row>
    <row r="91" spans="1:13" ht="12.75">
      <c r="A91">
        <v>0</v>
      </c>
      <c r="B91">
        <v>402.5</v>
      </c>
      <c r="C91" s="12">
        <v>47</v>
      </c>
      <c r="D91" s="12">
        <v>95</v>
      </c>
      <c r="E91" s="12">
        <v>143</v>
      </c>
      <c r="F91" s="12">
        <v>193</v>
      </c>
      <c r="G91" s="4">
        <f t="shared" si="8"/>
        <v>62.13399999999999</v>
      </c>
      <c r="H91" s="4">
        <f t="shared" si="9"/>
        <v>62.794999999999995</v>
      </c>
      <c r="I91" s="4">
        <f t="shared" si="10"/>
        <v>63.015333333333324</v>
      </c>
      <c r="J91" s="4">
        <f t="shared" si="11"/>
        <v>63.78649999999999</v>
      </c>
      <c r="K91" s="4">
        <f t="shared" si="12"/>
        <v>62.93270833333332</v>
      </c>
      <c r="L91" s="7">
        <f t="shared" si="13"/>
        <v>30.79940322997123</v>
      </c>
      <c r="M91" s="7">
        <f t="shared" si="14"/>
        <v>0</v>
      </c>
    </row>
    <row r="92" spans="1:13" ht="12.75">
      <c r="A92">
        <v>1</v>
      </c>
      <c r="B92">
        <v>407.5</v>
      </c>
      <c r="C92" s="12">
        <v>53</v>
      </c>
      <c r="D92" s="12">
        <v>107</v>
      </c>
      <c r="E92" s="12">
        <v>161</v>
      </c>
      <c r="F92" s="12">
        <v>215</v>
      </c>
      <c r="G92" s="4">
        <f t="shared" si="8"/>
        <v>70.06599999999999</v>
      </c>
      <c r="H92" s="4">
        <f t="shared" si="9"/>
        <v>70.72699999999999</v>
      </c>
      <c r="I92" s="4">
        <f t="shared" si="10"/>
        <v>70.94733333333333</v>
      </c>
      <c r="J92" s="4">
        <f t="shared" si="11"/>
        <v>71.05749999999999</v>
      </c>
      <c r="K92" s="4">
        <f t="shared" si="12"/>
        <v>70.69945833333333</v>
      </c>
      <c r="L92" s="7">
        <f t="shared" si="13"/>
        <v>38.870634533171796</v>
      </c>
      <c r="M92" s="7">
        <f t="shared" si="14"/>
        <v>0.09974253024823873</v>
      </c>
    </row>
    <row r="93" spans="1:13" ht="12.75">
      <c r="A93">
        <v>2</v>
      </c>
      <c r="B93">
        <v>412.5</v>
      </c>
      <c r="C93" s="12">
        <v>57</v>
      </c>
      <c r="D93" s="12">
        <v>116</v>
      </c>
      <c r="E93" s="12">
        <v>172</v>
      </c>
      <c r="F93" s="12">
        <v>231</v>
      </c>
      <c r="G93" s="4">
        <f t="shared" si="8"/>
        <v>75.35399999999998</v>
      </c>
      <c r="H93" s="4">
        <f t="shared" si="9"/>
        <v>76.67599999999999</v>
      </c>
      <c r="I93" s="4">
        <f t="shared" si="10"/>
        <v>75.79466666666666</v>
      </c>
      <c r="J93" s="4">
        <f t="shared" si="11"/>
        <v>76.34549999999999</v>
      </c>
      <c r="K93" s="4">
        <f t="shared" si="12"/>
        <v>76.04254166666666</v>
      </c>
      <c r="L93" s="7">
        <f t="shared" si="13"/>
        <v>44.96791031795442</v>
      </c>
      <c r="M93" s="7">
        <f t="shared" si="14"/>
        <v>0.19948506049647746</v>
      </c>
    </row>
    <row r="94" spans="1:13" ht="12.75">
      <c r="A94">
        <v>3</v>
      </c>
      <c r="B94">
        <v>417.5</v>
      </c>
      <c r="C94" s="12">
        <v>61</v>
      </c>
      <c r="D94" s="12">
        <v>123</v>
      </c>
      <c r="E94" s="12">
        <v>186</v>
      </c>
      <c r="F94" s="12">
        <v>250</v>
      </c>
      <c r="G94" s="4">
        <f aca="true" t="shared" si="15" ref="G94:G157">0.02*$B$3*C94/C$10</f>
        <v>80.642</v>
      </c>
      <c r="H94" s="4">
        <f aca="true" t="shared" si="16" ref="H94:H157">0.02*$B$3*D94/D$10</f>
        <v>81.303</v>
      </c>
      <c r="I94" s="4">
        <f aca="true" t="shared" si="17" ref="I94:I157">0.02*$B$3*E94/E$10</f>
        <v>81.96399999999998</v>
      </c>
      <c r="J94" s="4">
        <f aca="true" t="shared" si="18" ref="J94:J157">0.02*$B$3*F94/F$10</f>
        <v>82.62499999999999</v>
      </c>
      <c r="K94" s="4">
        <f aca="true" t="shared" si="19" ref="K94:K157">AVERAGE(G94:J94)</f>
        <v>81.6335</v>
      </c>
      <c r="L94" s="7">
        <f aca="true" t="shared" si="20" ref="L94:L157">(($B$4*K94^2)/(1000*PI()*$B$5^2))</f>
        <v>51.823446413179546</v>
      </c>
      <c r="M94" s="7">
        <f aca="true" t="shared" si="21" ref="M94:M157">(2*PI()*$B$7*A94*($B$6+$B$5))/($B$3*3.6)</f>
        <v>0.29922759074471617</v>
      </c>
    </row>
    <row r="95" spans="1:13" ht="12.75">
      <c r="A95">
        <v>4</v>
      </c>
      <c r="B95">
        <v>422.5</v>
      </c>
      <c r="C95" s="12">
        <v>67</v>
      </c>
      <c r="D95" s="12">
        <v>131</v>
      </c>
      <c r="E95" s="12">
        <v>198</v>
      </c>
      <c r="F95" s="12">
        <v>265</v>
      </c>
      <c r="G95" s="4">
        <f t="shared" si="15"/>
        <v>88.57399999999998</v>
      </c>
      <c r="H95" s="4">
        <f t="shared" si="16"/>
        <v>86.591</v>
      </c>
      <c r="I95" s="4">
        <f t="shared" si="17"/>
        <v>87.252</v>
      </c>
      <c r="J95" s="4">
        <f t="shared" si="18"/>
        <v>87.5825</v>
      </c>
      <c r="K95" s="4">
        <f t="shared" si="19"/>
        <v>87.49987499999999</v>
      </c>
      <c r="L95" s="7">
        <f t="shared" si="20"/>
        <v>59.53938200398609</v>
      </c>
      <c r="M95" s="7">
        <f t="shared" si="21"/>
        <v>0.3989701209929549</v>
      </c>
    </row>
    <row r="96" spans="1:13" ht="12.75">
      <c r="A96">
        <v>5</v>
      </c>
      <c r="B96">
        <v>427.5</v>
      </c>
      <c r="C96" s="12">
        <v>70</v>
      </c>
      <c r="D96" s="12">
        <v>140</v>
      </c>
      <c r="E96" s="12">
        <v>208</v>
      </c>
      <c r="F96" s="12">
        <v>282</v>
      </c>
      <c r="G96" s="4">
        <f t="shared" si="15"/>
        <v>92.53999999999999</v>
      </c>
      <c r="H96" s="4">
        <f t="shared" si="16"/>
        <v>92.53999999999999</v>
      </c>
      <c r="I96" s="4">
        <f t="shared" si="17"/>
        <v>91.65866666666665</v>
      </c>
      <c r="J96" s="4">
        <f t="shared" si="18"/>
        <v>93.201</v>
      </c>
      <c r="K96" s="4">
        <f t="shared" si="19"/>
        <v>92.48491666666666</v>
      </c>
      <c r="L96" s="7">
        <f t="shared" si="20"/>
        <v>66.51678905300679</v>
      </c>
      <c r="M96" s="7">
        <f t="shared" si="21"/>
        <v>0.4987126512411936</v>
      </c>
    </row>
    <row r="97" spans="1:13" ht="12.75">
      <c r="A97">
        <v>6</v>
      </c>
      <c r="B97">
        <v>432.5</v>
      </c>
      <c r="C97" s="12">
        <v>73</v>
      </c>
      <c r="D97" s="12">
        <v>145</v>
      </c>
      <c r="E97" s="12">
        <v>221</v>
      </c>
      <c r="F97" s="12">
        <v>295</v>
      </c>
      <c r="G97" s="4">
        <f t="shared" si="15"/>
        <v>96.50599999999999</v>
      </c>
      <c r="H97" s="4">
        <f t="shared" si="16"/>
        <v>95.84499999999998</v>
      </c>
      <c r="I97" s="4">
        <f t="shared" si="17"/>
        <v>97.38733333333333</v>
      </c>
      <c r="J97" s="4">
        <f t="shared" si="18"/>
        <v>97.49749999999999</v>
      </c>
      <c r="K97" s="4">
        <f t="shared" si="19"/>
        <v>96.80895833333332</v>
      </c>
      <c r="L97" s="7">
        <f t="shared" si="20"/>
        <v>72.88204526179608</v>
      </c>
      <c r="M97" s="7">
        <f t="shared" si="21"/>
        <v>0.5984551814894323</v>
      </c>
    </row>
    <row r="98" spans="1:13" ht="12.75">
      <c r="A98">
        <v>7</v>
      </c>
      <c r="B98">
        <v>437.5</v>
      </c>
      <c r="C98" s="12">
        <v>76</v>
      </c>
      <c r="D98" s="12">
        <v>155</v>
      </c>
      <c r="E98" s="12">
        <v>232</v>
      </c>
      <c r="F98" s="12">
        <v>310</v>
      </c>
      <c r="G98" s="4">
        <f t="shared" si="15"/>
        <v>100.472</v>
      </c>
      <c r="H98" s="4">
        <f t="shared" si="16"/>
        <v>102.45499999999998</v>
      </c>
      <c r="I98" s="4">
        <f t="shared" si="17"/>
        <v>102.23466666666666</v>
      </c>
      <c r="J98" s="4">
        <f t="shared" si="18"/>
        <v>102.45499999999998</v>
      </c>
      <c r="K98" s="4">
        <f t="shared" si="19"/>
        <v>101.90416666666665</v>
      </c>
      <c r="L98" s="7">
        <f t="shared" si="20"/>
        <v>80.75572882193472</v>
      </c>
      <c r="M98" s="7">
        <f t="shared" si="21"/>
        <v>0.6981977117376712</v>
      </c>
    </row>
    <row r="99" spans="1:13" ht="12.75">
      <c r="A99">
        <v>8</v>
      </c>
      <c r="B99">
        <v>442.5</v>
      </c>
      <c r="C99" s="12">
        <v>81</v>
      </c>
      <c r="D99" s="12">
        <v>160</v>
      </c>
      <c r="E99" s="12">
        <v>243</v>
      </c>
      <c r="F99" s="12">
        <v>322</v>
      </c>
      <c r="G99" s="4">
        <f t="shared" si="15"/>
        <v>107.082</v>
      </c>
      <c r="H99" s="4">
        <f t="shared" si="16"/>
        <v>105.75999999999999</v>
      </c>
      <c r="I99" s="4">
        <f t="shared" si="17"/>
        <v>107.082</v>
      </c>
      <c r="J99" s="4">
        <f t="shared" si="18"/>
        <v>106.42099999999999</v>
      </c>
      <c r="K99" s="4">
        <f t="shared" si="19"/>
        <v>106.58624999999999</v>
      </c>
      <c r="L99" s="7">
        <f t="shared" si="20"/>
        <v>88.34700328657665</v>
      </c>
      <c r="M99" s="7">
        <f t="shared" si="21"/>
        <v>0.7979402419859098</v>
      </c>
    </row>
    <row r="100" spans="1:13" ht="12.75">
      <c r="A100">
        <v>9</v>
      </c>
      <c r="B100">
        <v>447.5</v>
      </c>
      <c r="C100" s="12">
        <v>85</v>
      </c>
      <c r="D100" s="12">
        <v>171</v>
      </c>
      <c r="E100" s="12">
        <v>256</v>
      </c>
      <c r="F100" s="12">
        <v>341</v>
      </c>
      <c r="G100" s="4">
        <f t="shared" si="15"/>
        <v>112.36999999999999</v>
      </c>
      <c r="H100" s="4">
        <f t="shared" si="16"/>
        <v>113.03099999999999</v>
      </c>
      <c r="I100" s="4">
        <f t="shared" si="17"/>
        <v>112.81066666666665</v>
      </c>
      <c r="J100" s="4">
        <f t="shared" si="18"/>
        <v>112.70049999999999</v>
      </c>
      <c r="K100" s="4">
        <f t="shared" si="19"/>
        <v>112.72804166666666</v>
      </c>
      <c r="L100" s="7">
        <f t="shared" si="20"/>
        <v>98.82194154076376</v>
      </c>
      <c r="M100" s="7">
        <f t="shared" si="21"/>
        <v>0.8976827722341486</v>
      </c>
    </row>
    <row r="101" spans="1:13" ht="12.75">
      <c r="A101">
        <v>10</v>
      </c>
      <c r="B101">
        <v>452.5</v>
      </c>
      <c r="C101" s="12">
        <v>87</v>
      </c>
      <c r="D101" s="12">
        <v>173</v>
      </c>
      <c r="E101" s="12">
        <v>262</v>
      </c>
      <c r="F101" s="12">
        <v>351</v>
      </c>
      <c r="G101" s="4">
        <f t="shared" si="15"/>
        <v>115.01399999999998</v>
      </c>
      <c r="H101" s="4">
        <f t="shared" si="16"/>
        <v>114.35299999999998</v>
      </c>
      <c r="I101" s="4">
        <f t="shared" si="17"/>
        <v>115.45466666666665</v>
      </c>
      <c r="J101" s="4">
        <f t="shared" si="18"/>
        <v>116.00549999999998</v>
      </c>
      <c r="K101" s="4">
        <f t="shared" si="19"/>
        <v>115.20679166666665</v>
      </c>
      <c r="L101" s="7">
        <f t="shared" si="20"/>
        <v>103.21566667266512</v>
      </c>
      <c r="M101" s="7">
        <f t="shared" si="21"/>
        <v>0.9974253024823873</v>
      </c>
    </row>
    <row r="102" spans="1:13" ht="12.75">
      <c r="A102">
        <v>11</v>
      </c>
      <c r="B102">
        <v>457.5</v>
      </c>
      <c r="C102" s="12">
        <v>90</v>
      </c>
      <c r="D102" s="12">
        <v>181</v>
      </c>
      <c r="E102" s="12">
        <v>273</v>
      </c>
      <c r="F102" s="12">
        <v>365</v>
      </c>
      <c r="G102" s="4">
        <f t="shared" si="15"/>
        <v>118.97999999999999</v>
      </c>
      <c r="H102" s="4">
        <f t="shared" si="16"/>
        <v>119.64099999999999</v>
      </c>
      <c r="I102" s="4">
        <f t="shared" si="17"/>
        <v>120.30199999999998</v>
      </c>
      <c r="J102" s="4">
        <f t="shared" si="18"/>
        <v>120.63249999999998</v>
      </c>
      <c r="K102" s="4">
        <f t="shared" si="19"/>
        <v>119.88887499999998</v>
      </c>
      <c r="L102" s="7">
        <f t="shared" si="20"/>
        <v>111.77565595010022</v>
      </c>
      <c r="M102" s="7">
        <f t="shared" si="21"/>
        <v>1.097167832730626</v>
      </c>
    </row>
    <row r="103" spans="1:13" ht="12.75">
      <c r="A103">
        <v>12</v>
      </c>
      <c r="B103">
        <v>462.5</v>
      </c>
      <c r="C103" s="12">
        <v>93</v>
      </c>
      <c r="D103" s="12">
        <v>187</v>
      </c>
      <c r="E103" s="12">
        <v>281</v>
      </c>
      <c r="F103" s="12">
        <v>376</v>
      </c>
      <c r="G103" s="4">
        <f t="shared" si="15"/>
        <v>122.94599999999998</v>
      </c>
      <c r="H103" s="4">
        <f t="shared" si="16"/>
        <v>123.60699999999999</v>
      </c>
      <c r="I103" s="4">
        <f t="shared" si="17"/>
        <v>123.82733333333333</v>
      </c>
      <c r="J103" s="4">
        <f t="shared" si="18"/>
        <v>124.26799999999999</v>
      </c>
      <c r="K103" s="4">
        <f t="shared" si="19"/>
        <v>123.66208333333331</v>
      </c>
      <c r="L103" s="7">
        <f t="shared" si="20"/>
        <v>118.92210143338832</v>
      </c>
      <c r="M103" s="7">
        <f t="shared" si="21"/>
        <v>1.1969103629788647</v>
      </c>
    </row>
    <row r="104" spans="1:13" ht="12.75">
      <c r="A104">
        <v>13</v>
      </c>
      <c r="B104">
        <v>467.5</v>
      </c>
      <c r="C104" s="12">
        <v>96</v>
      </c>
      <c r="D104" s="12">
        <v>193</v>
      </c>
      <c r="E104" s="12">
        <v>292</v>
      </c>
      <c r="F104" s="12">
        <v>388</v>
      </c>
      <c r="G104" s="4">
        <f t="shared" si="15"/>
        <v>126.91199999999998</v>
      </c>
      <c r="H104" s="4">
        <f t="shared" si="16"/>
        <v>127.57299999999998</v>
      </c>
      <c r="I104" s="4">
        <f t="shared" si="17"/>
        <v>128.67466666666664</v>
      </c>
      <c r="J104" s="4">
        <f t="shared" si="18"/>
        <v>128.23399999999998</v>
      </c>
      <c r="K104" s="4">
        <f t="shared" si="19"/>
        <v>127.84841666666664</v>
      </c>
      <c r="L104" s="7">
        <f t="shared" si="20"/>
        <v>127.11013064971335</v>
      </c>
      <c r="M104" s="7">
        <f t="shared" si="21"/>
        <v>1.2966528932271035</v>
      </c>
    </row>
    <row r="105" spans="1:13" ht="12.75">
      <c r="A105">
        <v>14</v>
      </c>
      <c r="B105">
        <v>472.5</v>
      </c>
      <c r="C105" s="12">
        <v>101</v>
      </c>
      <c r="D105" s="12">
        <v>203</v>
      </c>
      <c r="E105" s="12">
        <v>305</v>
      </c>
      <c r="F105" s="12">
        <v>407</v>
      </c>
      <c r="G105" s="4">
        <f t="shared" si="15"/>
        <v>133.522</v>
      </c>
      <c r="H105" s="4">
        <f t="shared" si="16"/>
        <v>134.183</v>
      </c>
      <c r="I105" s="4">
        <f t="shared" si="17"/>
        <v>134.40333333333334</v>
      </c>
      <c r="J105" s="4">
        <f t="shared" si="18"/>
        <v>134.5135</v>
      </c>
      <c r="K105" s="4">
        <f t="shared" si="19"/>
        <v>134.15545833333334</v>
      </c>
      <c r="L105" s="7">
        <f t="shared" si="20"/>
        <v>139.96071486131476</v>
      </c>
      <c r="M105" s="7">
        <f t="shared" si="21"/>
        <v>1.3963954234753424</v>
      </c>
    </row>
    <row r="106" spans="1:13" ht="12.75">
      <c r="A106">
        <v>15</v>
      </c>
      <c r="B106">
        <v>477.5</v>
      </c>
      <c r="C106" s="12">
        <v>103</v>
      </c>
      <c r="D106" s="12">
        <v>207</v>
      </c>
      <c r="E106" s="12">
        <v>312</v>
      </c>
      <c r="F106" s="12">
        <v>416</v>
      </c>
      <c r="G106" s="4">
        <f t="shared" si="15"/>
        <v>136.166</v>
      </c>
      <c r="H106" s="4">
        <f t="shared" si="16"/>
        <v>136.82699999999997</v>
      </c>
      <c r="I106" s="4">
        <f t="shared" si="17"/>
        <v>137.48799999999997</v>
      </c>
      <c r="J106" s="4">
        <f t="shared" si="18"/>
        <v>137.48799999999997</v>
      </c>
      <c r="K106" s="4">
        <f t="shared" si="19"/>
        <v>136.99224999999996</v>
      </c>
      <c r="L106" s="7">
        <f t="shared" si="20"/>
        <v>145.9423902065265</v>
      </c>
      <c r="M106" s="7">
        <f t="shared" si="21"/>
        <v>1.4961379537235808</v>
      </c>
    </row>
    <row r="107" spans="1:13" ht="12.75">
      <c r="A107">
        <v>16</v>
      </c>
      <c r="B107">
        <v>482.5</v>
      </c>
      <c r="C107" s="12">
        <v>107</v>
      </c>
      <c r="D107" s="12">
        <v>213</v>
      </c>
      <c r="E107" s="12">
        <v>321</v>
      </c>
      <c r="F107" s="12">
        <v>428</v>
      </c>
      <c r="G107" s="4">
        <f t="shared" si="15"/>
        <v>141.45399999999998</v>
      </c>
      <c r="H107" s="4">
        <f t="shared" si="16"/>
        <v>140.79299999999998</v>
      </c>
      <c r="I107" s="4">
        <f t="shared" si="17"/>
        <v>141.45399999999998</v>
      </c>
      <c r="J107" s="4">
        <f t="shared" si="18"/>
        <v>141.45399999999998</v>
      </c>
      <c r="K107" s="4">
        <f t="shared" si="19"/>
        <v>141.28874999999996</v>
      </c>
      <c r="L107" s="7">
        <f t="shared" si="20"/>
        <v>155.24035353060435</v>
      </c>
      <c r="M107" s="7">
        <f t="shared" si="21"/>
        <v>1.5958804839718197</v>
      </c>
    </row>
    <row r="108" spans="1:13" ht="12.75">
      <c r="A108">
        <v>17</v>
      </c>
      <c r="B108">
        <v>487.5</v>
      </c>
      <c r="C108" s="12">
        <v>110</v>
      </c>
      <c r="D108" s="12">
        <v>221</v>
      </c>
      <c r="E108" s="12">
        <v>330</v>
      </c>
      <c r="F108" s="12">
        <v>441</v>
      </c>
      <c r="G108" s="4">
        <f t="shared" si="15"/>
        <v>145.42</v>
      </c>
      <c r="H108" s="4">
        <f t="shared" si="16"/>
        <v>146.081</v>
      </c>
      <c r="I108" s="4">
        <f t="shared" si="17"/>
        <v>145.42</v>
      </c>
      <c r="J108" s="4">
        <f t="shared" si="18"/>
        <v>145.7505</v>
      </c>
      <c r="K108" s="4">
        <f t="shared" si="19"/>
        <v>145.66787499999998</v>
      </c>
      <c r="L108" s="7">
        <f t="shared" si="20"/>
        <v>165.01256947192815</v>
      </c>
      <c r="M108" s="7">
        <f t="shared" si="21"/>
        <v>1.6956230142200583</v>
      </c>
    </row>
    <row r="109" spans="1:13" ht="12.75">
      <c r="A109">
        <v>18</v>
      </c>
      <c r="B109">
        <v>492.5</v>
      </c>
      <c r="C109" s="12">
        <v>112</v>
      </c>
      <c r="D109" s="12">
        <v>226</v>
      </c>
      <c r="E109" s="12">
        <v>340</v>
      </c>
      <c r="F109" s="12">
        <v>455</v>
      </c>
      <c r="G109" s="4">
        <f t="shared" si="15"/>
        <v>148.064</v>
      </c>
      <c r="H109" s="4">
        <f t="shared" si="16"/>
        <v>149.386</v>
      </c>
      <c r="I109" s="4">
        <f t="shared" si="17"/>
        <v>149.82666666666665</v>
      </c>
      <c r="J109" s="4">
        <f t="shared" si="18"/>
        <v>150.37749999999997</v>
      </c>
      <c r="K109" s="4">
        <f t="shared" si="19"/>
        <v>149.41354166666665</v>
      </c>
      <c r="L109" s="7">
        <f t="shared" si="20"/>
        <v>173.6078576742186</v>
      </c>
      <c r="M109" s="7">
        <f t="shared" si="21"/>
        <v>1.7953655444682972</v>
      </c>
    </row>
    <row r="110" spans="1:13" ht="12.75">
      <c r="A110">
        <v>19</v>
      </c>
      <c r="B110">
        <v>497.5</v>
      </c>
      <c r="C110" s="12">
        <v>117</v>
      </c>
      <c r="D110" s="12">
        <v>233</v>
      </c>
      <c r="E110" s="12">
        <v>351</v>
      </c>
      <c r="F110" s="12">
        <v>468</v>
      </c>
      <c r="G110" s="4">
        <f t="shared" si="15"/>
        <v>154.67399999999998</v>
      </c>
      <c r="H110" s="4">
        <f t="shared" si="16"/>
        <v>154.01299999999998</v>
      </c>
      <c r="I110" s="4">
        <f t="shared" si="17"/>
        <v>154.67399999999998</v>
      </c>
      <c r="J110" s="4">
        <f t="shared" si="18"/>
        <v>154.67399999999998</v>
      </c>
      <c r="K110" s="4">
        <f t="shared" si="19"/>
        <v>154.50874999999996</v>
      </c>
      <c r="L110" s="7">
        <f t="shared" si="20"/>
        <v>185.6502829113814</v>
      </c>
      <c r="M110" s="7">
        <f t="shared" si="21"/>
        <v>1.8951080747165359</v>
      </c>
    </row>
    <row r="111" spans="1:13" ht="12.75">
      <c r="A111">
        <v>20</v>
      </c>
      <c r="B111">
        <v>502.5</v>
      </c>
      <c r="C111" s="12">
        <v>120</v>
      </c>
      <c r="D111" s="12">
        <v>239</v>
      </c>
      <c r="E111" s="12">
        <v>357</v>
      </c>
      <c r="F111" s="12">
        <v>478</v>
      </c>
      <c r="G111" s="4">
        <f t="shared" si="15"/>
        <v>158.64</v>
      </c>
      <c r="H111" s="4">
        <f t="shared" si="16"/>
        <v>157.97899999999998</v>
      </c>
      <c r="I111" s="4">
        <f t="shared" si="17"/>
        <v>157.31799999999998</v>
      </c>
      <c r="J111" s="4">
        <f t="shared" si="18"/>
        <v>157.97899999999998</v>
      </c>
      <c r="K111" s="4">
        <f t="shared" si="19"/>
        <v>157.97899999999998</v>
      </c>
      <c r="L111" s="7">
        <f t="shared" si="20"/>
        <v>194.08330459881188</v>
      </c>
      <c r="M111" s="7">
        <f t="shared" si="21"/>
        <v>1.9948506049647745</v>
      </c>
    </row>
    <row r="112" spans="1:13" ht="12.75">
      <c r="A112">
        <v>21</v>
      </c>
      <c r="B112">
        <v>507.5</v>
      </c>
      <c r="C112" s="12">
        <v>123</v>
      </c>
      <c r="D112" s="12">
        <v>246</v>
      </c>
      <c r="E112" s="12">
        <v>370</v>
      </c>
      <c r="F112" s="12">
        <v>493</v>
      </c>
      <c r="G112" s="4">
        <f t="shared" si="15"/>
        <v>162.606</v>
      </c>
      <c r="H112" s="4">
        <f t="shared" si="16"/>
        <v>162.606</v>
      </c>
      <c r="I112" s="4">
        <f t="shared" si="17"/>
        <v>163.04666666666665</v>
      </c>
      <c r="J112" s="4">
        <f t="shared" si="18"/>
        <v>162.93649999999997</v>
      </c>
      <c r="K112" s="4">
        <f t="shared" si="19"/>
        <v>162.79879166666666</v>
      </c>
      <c r="L112" s="7">
        <f t="shared" si="20"/>
        <v>206.1065584613457</v>
      </c>
      <c r="M112" s="7">
        <f t="shared" si="21"/>
        <v>2.0945931352130134</v>
      </c>
    </row>
    <row r="113" spans="1:13" ht="12.75">
      <c r="A113">
        <v>22</v>
      </c>
      <c r="B113">
        <v>512.5</v>
      </c>
      <c r="C113" s="12">
        <v>126</v>
      </c>
      <c r="D113" s="12">
        <v>252</v>
      </c>
      <c r="E113" s="12">
        <v>380</v>
      </c>
      <c r="F113" s="12">
        <v>506</v>
      </c>
      <c r="G113" s="4">
        <f t="shared" si="15"/>
        <v>166.57199999999997</v>
      </c>
      <c r="H113" s="4">
        <f t="shared" si="16"/>
        <v>166.57199999999997</v>
      </c>
      <c r="I113" s="4">
        <f t="shared" si="17"/>
        <v>167.45333333333332</v>
      </c>
      <c r="J113" s="4">
        <f t="shared" si="18"/>
        <v>167.23299999999998</v>
      </c>
      <c r="K113" s="4">
        <f t="shared" si="19"/>
        <v>166.9575833333333</v>
      </c>
      <c r="L113" s="7">
        <f t="shared" si="20"/>
        <v>216.77128742547558</v>
      </c>
      <c r="M113" s="7">
        <f t="shared" si="21"/>
        <v>2.194335665461252</v>
      </c>
    </row>
    <row r="114" spans="1:13" ht="12.75">
      <c r="A114">
        <v>23</v>
      </c>
      <c r="B114">
        <v>517.5</v>
      </c>
      <c r="C114" s="12">
        <v>130</v>
      </c>
      <c r="D114" s="12">
        <v>262</v>
      </c>
      <c r="E114" s="12">
        <v>391</v>
      </c>
      <c r="F114" s="12">
        <v>525</v>
      </c>
      <c r="G114" s="4">
        <f t="shared" si="15"/>
        <v>171.85999999999999</v>
      </c>
      <c r="H114" s="4">
        <f t="shared" si="16"/>
        <v>173.182</v>
      </c>
      <c r="I114" s="4">
        <f t="shared" si="17"/>
        <v>172.30066666666664</v>
      </c>
      <c r="J114" s="4">
        <f t="shared" si="18"/>
        <v>173.5125</v>
      </c>
      <c r="K114" s="4">
        <f t="shared" si="19"/>
        <v>172.71379166666668</v>
      </c>
      <c r="L114" s="7">
        <f t="shared" si="20"/>
        <v>231.9762344192107</v>
      </c>
      <c r="M114" s="7">
        <f t="shared" si="21"/>
        <v>2.2940781957094907</v>
      </c>
    </row>
    <row r="115" spans="1:13" ht="12.75">
      <c r="A115">
        <v>24</v>
      </c>
      <c r="B115">
        <v>522.5</v>
      </c>
      <c r="C115" s="12">
        <v>133</v>
      </c>
      <c r="D115" s="12">
        <v>267</v>
      </c>
      <c r="E115" s="12">
        <v>402</v>
      </c>
      <c r="F115" s="12">
        <v>537</v>
      </c>
      <c r="G115" s="4">
        <f t="shared" si="15"/>
        <v>175.82599999999996</v>
      </c>
      <c r="H115" s="4">
        <f t="shared" si="16"/>
        <v>176.48699999999997</v>
      </c>
      <c r="I115" s="4">
        <f t="shared" si="17"/>
        <v>177.148</v>
      </c>
      <c r="J115" s="4">
        <f t="shared" si="18"/>
        <v>177.47849999999997</v>
      </c>
      <c r="K115" s="4">
        <f t="shared" si="19"/>
        <v>176.73487499999996</v>
      </c>
      <c r="L115" s="7">
        <f t="shared" si="20"/>
        <v>242.9036112157581</v>
      </c>
      <c r="M115" s="7">
        <f t="shared" si="21"/>
        <v>2.3938207259577293</v>
      </c>
    </row>
    <row r="116" spans="1:13" ht="12.75">
      <c r="A116">
        <v>25</v>
      </c>
      <c r="B116">
        <v>527.5</v>
      </c>
      <c r="C116" s="12">
        <v>137</v>
      </c>
      <c r="D116" s="12">
        <v>275</v>
      </c>
      <c r="E116" s="12">
        <v>413</v>
      </c>
      <c r="F116" s="12">
        <v>550</v>
      </c>
      <c r="G116" s="4">
        <f t="shared" si="15"/>
        <v>181.11399999999998</v>
      </c>
      <c r="H116" s="4">
        <f t="shared" si="16"/>
        <v>181.77499999999998</v>
      </c>
      <c r="I116" s="4">
        <f t="shared" si="17"/>
        <v>181.99533333333332</v>
      </c>
      <c r="J116" s="4">
        <f t="shared" si="18"/>
        <v>181.77499999999998</v>
      </c>
      <c r="K116" s="4">
        <f t="shared" si="19"/>
        <v>181.66483333333332</v>
      </c>
      <c r="L116" s="7">
        <f t="shared" si="20"/>
        <v>256.64404215437105</v>
      </c>
      <c r="M116" s="7">
        <f t="shared" si="21"/>
        <v>2.4935632562059684</v>
      </c>
    </row>
    <row r="117" spans="1:13" ht="12.75">
      <c r="A117">
        <v>26</v>
      </c>
      <c r="B117">
        <v>532.5</v>
      </c>
      <c r="C117" s="12">
        <v>140</v>
      </c>
      <c r="D117" s="12">
        <v>281</v>
      </c>
      <c r="E117" s="12">
        <v>421</v>
      </c>
      <c r="F117" s="12">
        <v>562</v>
      </c>
      <c r="G117" s="4">
        <f t="shared" si="15"/>
        <v>185.07999999999998</v>
      </c>
      <c r="H117" s="4">
        <f t="shared" si="16"/>
        <v>185.74099999999999</v>
      </c>
      <c r="I117" s="4">
        <f t="shared" si="17"/>
        <v>185.52066666666664</v>
      </c>
      <c r="J117" s="4">
        <f t="shared" si="18"/>
        <v>185.74099999999999</v>
      </c>
      <c r="K117" s="4">
        <f t="shared" si="19"/>
        <v>185.52066666666664</v>
      </c>
      <c r="L117" s="7">
        <f t="shared" si="20"/>
        <v>267.6541920982399</v>
      </c>
      <c r="M117" s="7">
        <f t="shared" si="21"/>
        <v>2.593305786454207</v>
      </c>
    </row>
    <row r="118" spans="1:13" ht="12.75">
      <c r="A118">
        <v>27</v>
      </c>
      <c r="B118">
        <v>537.5</v>
      </c>
      <c r="C118" s="12">
        <v>142</v>
      </c>
      <c r="D118" s="12">
        <v>286</v>
      </c>
      <c r="E118" s="12">
        <v>428</v>
      </c>
      <c r="F118" s="12">
        <v>573</v>
      </c>
      <c r="G118" s="4">
        <f t="shared" si="15"/>
        <v>187.724</v>
      </c>
      <c r="H118" s="4">
        <f t="shared" si="16"/>
        <v>189.04599999999996</v>
      </c>
      <c r="I118" s="4">
        <f t="shared" si="17"/>
        <v>188.6053333333333</v>
      </c>
      <c r="J118" s="4">
        <f t="shared" si="18"/>
        <v>189.37649999999996</v>
      </c>
      <c r="K118" s="4">
        <f t="shared" si="19"/>
        <v>188.6879583333333</v>
      </c>
      <c r="L118" s="7">
        <f t="shared" si="20"/>
        <v>276.8712286258453</v>
      </c>
      <c r="M118" s="7">
        <f t="shared" si="21"/>
        <v>2.6930483167024457</v>
      </c>
    </row>
    <row r="119" spans="1:13" ht="12.75">
      <c r="A119">
        <v>28</v>
      </c>
      <c r="B119">
        <v>542.5</v>
      </c>
      <c r="C119" s="12">
        <v>147</v>
      </c>
      <c r="D119" s="12">
        <v>296</v>
      </c>
      <c r="E119" s="12">
        <v>441</v>
      </c>
      <c r="F119" s="12">
        <v>588</v>
      </c>
      <c r="G119" s="4">
        <f t="shared" si="15"/>
        <v>194.33399999999997</v>
      </c>
      <c r="H119" s="4">
        <f t="shared" si="16"/>
        <v>195.65599999999998</v>
      </c>
      <c r="I119" s="4">
        <f t="shared" si="17"/>
        <v>194.33399999999997</v>
      </c>
      <c r="J119" s="4">
        <f t="shared" si="18"/>
        <v>194.33399999999997</v>
      </c>
      <c r="K119" s="4">
        <f t="shared" si="19"/>
        <v>194.66449999999998</v>
      </c>
      <c r="L119" s="7">
        <f t="shared" si="20"/>
        <v>294.68835504772505</v>
      </c>
      <c r="M119" s="7">
        <f t="shared" si="21"/>
        <v>2.792790846950685</v>
      </c>
    </row>
    <row r="120" spans="1:13" ht="12.75">
      <c r="A120">
        <v>29</v>
      </c>
      <c r="B120">
        <v>547.5</v>
      </c>
      <c r="C120" s="12">
        <v>149</v>
      </c>
      <c r="D120" s="12">
        <v>301</v>
      </c>
      <c r="E120" s="12">
        <v>452</v>
      </c>
      <c r="F120" s="12">
        <v>602</v>
      </c>
      <c r="G120" s="4">
        <f t="shared" si="15"/>
        <v>196.97799999999998</v>
      </c>
      <c r="H120" s="4">
        <f t="shared" si="16"/>
        <v>198.96099999999998</v>
      </c>
      <c r="I120" s="4">
        <f t="shared" si="17"/>
        <v>199.18133333333333</v>
      </c>
      <c r="J120" s="4">
        <f t="shared" si="18"/>
        <v>198.96099999999998</v>
      </c>
      <c r="K120" s="4">
        <f t="shared" si="19"/>
        <v>198.52033333333333</v>
      </c>
      <c r="L120" s="7">
        <f t="shared" si="20"/>
        <v>306.47810156727746</v>
      </c>
      <c r="M120" s="7">
        <f t="shared" si="21"/>
        <v>2.892533377198923</v>
      </c>
    </row>
    <row r="121" spans="1:13" ht="12.75">
      <c r="A121">
        <v>30</v>
      </c>
      <c r="B121">
        <v>552.5</v>
      </c>
      <c r="C121" s="12">
        <v>152</v>
      </c>
      <c r="D121" s="12">
        <v>303</v>
      </c>
      <c r="E121" s="12">
        <v>457</v>
      </c>
      <c r="F121" s="12">
        <v>610</v>
      </c>
      <c r="G121" s="4">
        <f t="shared" si="15"/>
        <v>200.944</v>
      </c>
      <c r="H121" s="4">
        <f t="shared" si="16"/>
        <v>200.283</v>
      </c>
      <c r="I121" s="4">
        <f t="shared" si="17"/>
        <v>201.38466666666662</v>
      </c>
      <c r="J121" s="4">
        <f t="shared" si="18"/>
        <v>201.605</v>
      </c>
      <c r="K121" s="4">
        <f t="shared" si="19"/>
        <v>201.05416666666665</v>
      </c>
      <c r="L121" s="7">
        <f t="shared" si="20"/>
        <v>314.3515550709205</v>
      </c>
      <c r="M121" s="7">
        <f t="shared" si="21"/>
        <v>2.9922759074471617</v>
      </c>
    </row>
    <row r="122" spans="1:13" ht="12.75">
      <c r="A122">
        <v>31</v>
      </c>
      <c r="B122">
        <v>557.5</v>
      </c>
      <c r="C122" s="12">
        <v>154</v>
      </c>
      <c r="D122" s="12">
        <v>310</v>
      </c>
      <c r="E122" s="12">
        <v>466</v>
      </c>
      <c r="F122" s="12">
        <v>623</v>
      </c>
      <c r="G122" s="4">
        <f t="shared" si="15"/>
        <v>203.58799999999997</v>
      </c>
      <c r="H122" s="4">
        <f t="shared" si="16"/>
        <v>204.90999999999997</v>
      </c>
      <c r="I122" s="4">
        <f t="shared" si="17"/>
        <v>205.35066666666663</v>
      </c>
      <c r="J122" s="4">
        <f t="shared" si="18"/>
        <v>205.90149999999997</v>
      </c>
      <c r="K122" s="4">
        <f t="shared" si="19"/>
        <v>204.93754166666662</v>
      </c>
      <c r="L122" s="7">
        <f t="shared" si="20"/>
        <v>326.61227442793603</v>
      </c>
      <c r="M122" s="7">
        <f t="shared" si="21"/>
        <v>3.0920184376954003</v>
      </c>
    </row>
    <row r="123" spans="1:13" ht="12.75">
      <c r="A123">
        <v>32</v>
      </c>
      <c r="B123">
        <v>562.5</v>
      </c>
      <c r="C123" s="12">
        <v>158</v>
      </c>
      <c r="D123" s="12"/>
      <c r="E123" s="12">
        <v>475</v>
      </c>
      <c r="F123" s="12">
        <v>634</v>
      </c>
      <c r="G123" s="4">
        <f t="shared" si="15"/>
        <v>208.87599999999998</v>
      </c>
      <c r="H123" s="4"/>
      <c r="I123" s="4">
        <f t="shared" si="17"/>
        <v>209.31666666666663</v>
      </c>
      <c r="J123" s="4">
        <f t="shared" si="18"/>
        <v>209.53699999999998</v>
      </c>
      <c r="K123" s="4">
        <f t="shared" si="19"/>
        <v>209.24322222222222</v>
      </c>
      <c r="L123" s="7">
        <f t="shared" si="20"/>
        <v>340.4805092872897</v>
      </c>
      <c r="M123" s="7">
        <f t="shared" si="21"/>
        <v>3.1917609679436394</v>
      </c>
    </row>
    <row r="124" spans="1:13" ht="12.75">
      <c r="A124">
        <v>33</v>
      </c>
      <c r="B124">
        <v>567.5</v>
      </c>
      <c r="C124" s="12">
        <v>162</v>
      </c>
      <c r="D124" s="12">
        <v>323</v>
      </c>
      <c r="E124" s="12">
        <v>484</v>
      </c>
      <c r="F124" s="12">
        <v>647</v>
      </c>
      <c r="G124" s="4">
        <f t="shared" si="15"/>
        <v>214.164</v>
      </c>
      <c r="H124" s="4">
        <f t="shared" si="16"/>
        <v>213.503</v>
      </c>
      <c r="I124" s="4">
        <f t="shared" si="17"/>
        <v>213.28266666666664</v>
      </c>
      <c r="J124" s="4">
        <f t="shared" si="18"/>
        <v>213.8335</v>
      </c>
      <c r="K124" s="4">
        <f t="shared" si="19"/>
        <v>213.69579166666665</v>
      </c>
      <c r="L124" s="7">
        <f t="shared" si="20"/>
        <v>355.1251225531153</v>
      </c>
      <c r="M124" s="7">
        <f t="shared" si="21"/>
        <v>3.2915034981918785</v>
      </c>
    </row>
    <row r="125" spans="1:13" ht="12.75">
      <c r="A125">
        <v>34</v>
      </c>
      <c r="B125">
        <v>572.5</v>
      </c>
      <c r="C125" s="12">
        <v>165</v>
      </c>
      <c r="D125" s="12">
        <v>330</v>
      </c>
      <c r="E125" s="12">
        <v>495</v>
      </c>
      <c r="F125" s="12">
        <v>661</v>
      </c>
      <c r="G125" s="4">
        <f t="shared" si="15"/>
        <v>218.12999999999997</v>
      </c>
      <c r="H125" s="4">
        <f t="shared" si="16"/>
        <v>218.12999999999997</v>
      </c>
      <c r="I125" s="4">
        <f t="shared" si="17"/>
        <v>218.12999999999997</v>
      </c>
      <c r="J125" s="4">
        <f t="shared" si="18"/>
        <v>218.46049999999997</v>
      </c>
      <c r="K125" s="4">
        <f t="shared" si="19"/>
        <v>218.21262499999995</v>
      </c>
      <c r="L125" s="7">
        <f t="shared" si="20"/>
        <v>370.29615685985266</v>
      </c>
      <c r="M125" s="7">
        <f t="shared" si="21"/>
        <v>3.3912460284401167</v>
      </c>
    </row>
    <row r="126" spans="1:13" ht="12.75">
      <c r="A126">
        <v>35</v>
      </c>
      <c r="B126">
        <v>577.5</v>
      </c>
      <c r="C126" s="12">
        <v>168</v>
      </c>
      <c r="D126" s="12">
        <v>337</v>
      </c>
      <c r="E126" s="12">
        <v>505</v>
      </c>
      <c r="F126" s="12">
        <v>674</v>
      </c>
      <c r="G126" s="4">
        <f t="shared" si="15"/>
        <v>222.09599999999998</v>
      </c>
      <c r="H126" s="4">
        <f t="shared" si="16"/>
        <v>222.75699999999998</v>
      </c>
      <c r="I126" s="4">
        <f t="shared" si="17"/>
        <v>222.53666666666663</v>
      </c>
      <c r="J126" s="4">
        <f t="shared" si="18"/>
        <v>222.75699999999998</v>
      </c>
      <c r="K126" s="4">
        <f t="shared" si="19"/>
        <v>222.53666666666663</v>
      </c>
      <c r="L126" s="7">
        <f t="shared" si="20"/>
        <v>385.1169331015602</v>
      </c>
      <c r="M126" s="7">
        <f t="shared" si="21"/>
        <v>3.4909885586883553</v>
      </c>
    </row>
    <row r="127" spans="1:13" ht="12.75">
      <c r="A127">
        <v>36</v>
      </c>
      <c r="B127">
        <v>582.5</v>
      </c>
      <c r="C127" s="12">
        <v>171</v>
      </c>
      <c r="D127" s="12">
        <v>340</v>
      </c>
      <c r="E127" s="12">
        <v>511</v>
      </c>
      <c r="F127" s="12">
        <v>681</v>
      </c>
      <c r="G127" s="4">
        <f t="shared" si="15"/>
        <v>226.06199999999998</v>
      </c>
      <c r="H127" s="4">
        <f t="shared" si="16"/>
        <v>224.73999999999998</v>
      </c>
      <c r="I127" s="4">
        <f t="shared" si="17"/>
        <v>225.18066666666664</v>
      </c>
      <c r="J127" s="4">
        <f t="shared" si="18"/>
        <v>225.07049999999998</v>
      </c>
      <c r="K127" s="4">
        <f t="shared" si="19"/>
        <v>225.26329166666665</v>
      </c>
      <c r="L127" s="7">
        <f t="shared" si="20"/>
        <v>394.6120194490159</v>
      </c>
      <c r="M127" s="7">
        <f t="shared" si="21"/>
        <v>3.5907310889365944</v>
      </c>
    </row>
    <row r="128" spans="1:13" ht="12.75">
      <c r="A128">
        <v>37</v>
      </c>
      <c r="B128">
        <v>587.5</v>
      </c>
      <c r="C128" s="12">
        <v>173</v>
      </c>
      <c r="D128" s="12">
        <v>348</v>
      </c>
      <c r="E128" s="12">
        <v>521</v>
      </c>
      <c r="F128" s="12">
        <v>697</v>
      </c>
      <c r="G128" s="4">
        <f t="shared" si="15"/>
        <v>228.70599999999996</v>
      </c>
      <c r="H128" s="4">
        <f t="shared" si="16"/>
        <v>230.02799999999996</v>
      </c>
      <c r="I128" s="4">
        <f t="shared" si="17"/>
        <v>229.5873333333333</v>
      </c>
      <c r="J128" s="4">
        <f t="shared" si="18"/>
        <v>230.35849999999996</v>
      </c>
      <c r="K128" s="4">
        <f t="shared" si="19"/>
        <v>229.66995833333328</v>
      </c>
      <c r="L128" s="7">
        <f t="shared" si="20"/>
        <v>410.2020633196451</v>
      </c>
      <c r="M128" s="7">
        <f t="shared" si="21"/>
        <v>3.690473619184833</v>
      </c>
    </row>
    <row r="129" spans="1:13" ht="12.75">
      <c r="A129">
        <v>38</v>
      </c>
      <c r="B129">
        <v>592.5</v>
      </c>
      <c r="C129" s="12">
        <v>175</v>
      </c>
      <c r="D129" s="12">
        <v>353</v>
      </c>
      <c r="E129" s="12">
        <v>530</v>
      </c>
      <c r="F129" s="12">
        <v>707</v>
      </c>
      <c r="G129" s="4">
        <f t="shared" si="15"/>
        <v>231.34999999999997</v>
      </c>
      <c r="H129" s="4">
        <f t="shared" si="16"/>
        <v>233.33299999999997</v>
      </c>
      <c r="I129" s="4">
        <f t="shared" si="17"/>
        <v>233.5533333333333</v>
      </c>
      <c r="J129" s="4">
        <f t="shared" si="18"/>
        <v>233.66349999999997</v>
      </c>
      <c r="K129" s="4">
        <f t="shared" si="19"/>
        <v>232.97495833333332</v>
      </c>
      <c r="L129" s="7">
        <f t="shared" si="20"/>
        <v>422.0927987418587</v>
      </c>
      <c r="M129" s="7">
        <f t="shared" si="21"/>
        <v>3.7902161494330717</v>
      </c>
    </row>
    <row r="130" spans="1:13" ht="12.75">
      <c r="A130">
        <v>39</v>
      </c>
      <c r="B130">
        <v>597.5</v>
      </c>
      <c r="C130" s="12">
        <v>179</v>
      </c>
      <c r="D130" s="12">
        <v>358</v>
      </c>
      <c r="E130" s="12">
        <v>538</v>
      </c>
      <c r="F130" s="12">
        <v>719</v>
      </c>
      <c r="G130" s="4">
        <f t="shared" si="15"/>
        <v>236.63799999999998</v>
      </c>
      <c r="H130" s="4">
        <f t="shared" si="16"/>
        <v>236.63799999999998</v>
      </c>
      <c r="I130" s="4">
        <f t="shared" si="17"/>
        <v>237.07866666666663</v>
      </c>
      <c r="J130" s="4">
        <f t="shared" si="18"/>
        <v>237.62949999999998</v>
      </c>
      <c r="K130" s="4">
        <f t="shared" si="19"/>
        <v>236.99604166666666</v>
      </c>
      <c r="L130" s="7">
        <f t="shared" si="20"/>
        <v>436.7889492507086</v>
      </c>
      <c r="M130" s="7">
        <f t="shared" si="21"/>
        <v>3.88995867968131</v>
      </c>
    </row>
    <row r="131" spans="1:13" ht="12.75">
      <c r="A131">
        <v>40</v>
      </c>
      <c r="B131">
        <v>602.5</v>
      </c>
      <c r="C131" s="12">
        <v>182</v>
      </c>
      <c r="D131" s="12">
        <v>364</v>
      </c>
      <c r="E131" s="12">
        <v>547</v>
      </c>
      <c r="F131" s="12">
        <v>730</v>
      </c>
      <c r="G131" s="4">
        <f t="shared" si="15"/>
        <v>240.60399999999998</v>
      </c>
      <c r="H131" s="4">
        <f t="shared" si="16"/>
        <v>240.60399999999998</v>
      </c>
      <c r="I131" s="4">
        <f t="shared" si="17"/>
        <v>241.04466666666664</v>
      </c>
      <c r="J131" s="4">
        <f t="shared" si="18"/>
        <v>241.26499999999996</v>
      </c>
      <c r="K131" s="4">
        <f t="shared" si="19"/>
        <v>240.87941666666666</v>
      </c>
      <c r="L131" s="7">
        <f t="shared" si="20"/>
        <v>451.2205170930244</v>
      </c>
      <c r="M131" s="7">
        <f t="shared" si="21"/>
        <v>3.989701209929549</v>
      </c>
    </row>
    <row r="132" spans="1:13" ht="12.75">
      <c r="A132">
        <v>41</v>
      </c>
      <c r="B132">
        <v>607.5</v>
      </c>
      <c r="C132" s="12">
        <v>184</v>
      </c>
      <c r="D132" s="12">
        <v>369</v>
      </c>
      <c r="E132" s="12">
        <v>556</v>
      </c>
      <c r="F132" s="12">
        <v>741</v>
      </c>
      <c r="G132" s="4">
        <f t="shared" si="15"/>
        <v>243.24799999999996</v>
      </c>
      <c r="H132" s="4">
        <f t="shared" si="16"/>
        <v>243.90899999999996</v>
      </c>
      <c r="I132" s="4">
        <f t="shared" si="17"/>
        <v>245.01066666666665</v>
      </c>
      <c r="J132" s="4">
        <f t="shared" si="18"/>
        <v>244.90049999999997</v>
      </c>
      <c r="K132" s="4">
        <f t="shared" si="19"/>
        <v>244.26704166666664</v>
      </c>
      <c r="L132" s="7">
        <f t="shared" si="20"/>
        <v>464.00130570320704</v>
      </c>
      <c r="M132" s="7">
        <f t="shared" si="21"/>
        <v>4.089443740177788</v>
      </c>
    </row>
    <row r="133" spans="1:13" ht="12.75">
      <c r="A133">
        <v>42</v>
      </c>
      <c r="B133">
        <v>612.5</v>
      </c>
      <c r="C133" s="12">
        <v>188</v>
      </c>
      <c r="D133" s="12">
        <v>376</v>
      </c>
      <c r="E133" s="12">
        <v>564</v>
      </c>
      <c r="F133" s="12">
        <v>754</v>
      </c>
      <c r="G133" s="4">
        <f t="shared" si="15"/>
        <v>248.53599999999997</v>
      </c>
      <c r="H133" s="4">
        <f t="shared" si="16"/>
        <v>248.53599999999997</v>
      </c>
      <c r="I133" s="4">
        <f t="shared" si="17"/>
        <v>248.53599999999997</v>
      </c>
      <c r="J133" s="4">
        <f t="shared" si="18"/>
        <v>249.19699999999997</v>
      </c>
      <c r="K133" s="4">
        <f t="shared" si="19"/>
        <v>248.70125</v>
      </c>
      <c r="L133" s="7">
        <f t="shared" si="20"/>
        <v>481.0003512269173</v>
      </c>
      <c r="M133" s="7">
        <f t="shared" si="21"/>
        <v>4.189186270426027</v>
      </c>
    </row>
    <row r="134" spans="1:13" ht="12.75">
      <c r="A134">
        <v>43</v>
      </c>
      <c r="B134">
        <v>617.5</v>
      </c>
      <c r="C134" s="12">
        <v>191</v>
      </c>
      <c r="D134" s="12">
        <v>382</v>
      </c>
      <c r="E134" s="12">
        <v>573</v>
      </c>
      <c r="F134" s="12">
        <v>765</v>
      </c>
      <c r="G134" s="4">
        <f t="shared" si="15"/>
        <v>252.50199999999998</v>
      </c>
      <c r="H134" s="4">
        <f t="shared" si="16"/>
        <v>252.50199999999998</v>
      </c>
      <c r="I134" s="4">
        <f t="shared" si="17"/>
        <v>252.50199999999995</v>
      </c>
      <c r="J134" s="4">
        <f t="shared" si="18"/>
        <v>252.83249999999998</v>
      </c>
      <c r="K134" s="4">
        <f t="shared" si="19"/>
        <v>252.58462499999996</v>
      </c>
      <c r="L134" s="7">
        <f t="shared" si="20"/>
        <v>496.1389003767063</v>
      </c>
      <c r="M134" s="7">
        <f t="shared" si="21"/>
        <v>4.288928800674266</v>
      </c>
    </row>
    <row r="135" spans="1:13" ht="12.75">
      <c r="A135">
        <v>44</v>
      </c>
      <c r="B135">
        <v>622.5</v>
      </c>
      <c r="C135" s="12">
        <v>194</v>
      </c>
      <c r="D135" s="12">
        <v>388</v>
      </c>
      <c r="E135" s="12">
        <v>582</v>
      </c>
      <c r="F135" s="12">
        <v>778</v>
      </c>
      <c r="G135" s="4">
        <f t="shared" si="15"/>
        <v>256.46799999999996</v>
      </c>
      <c r="H135" s="4">
        <f t="shared" si="16"/>
        <v>256.46799999999996</v>
      </c>
      <c r="I135" s="4">
        <f t="shared" si="17"/>
        <v>256.46799999999996</v>
      </c>
      <c r="J135" s="4">
        <f t="shared" si="18"/>
        <v>257.12899999999996</v>
      </c>
      <c r="K135" s="4">
        <f t="shared" si="19"/>
        <v>256.63325</v>
      </c>
      <c r="L135" s="7">
        <f t="shared" si="20"/>
        <v>512.171378281582</v>
      </c>
      <c r="M135" s="7">
        <f t="shared" si="21"/>
        <v>4.388671330922504</v>
      </c>
    </row>
    <row r="136" spans="1:13" ht="12.75">
      <c r="A136">
        <v>45</v>
      </c>
      <c r="B136">
        <v>627.5</v>
      </c>
      <c r="C136" s="12">
        <v>196</v>
      </c>
      <c r="D136" s="12">
        <v>392</v>
      </c>
      <c r="E136" s="12">
        <v>588</v>
      </c>
      <c r="F136" s="12">
        <v>787</v>
      </c>
      <c r="G136" s="4">
        <f t="shared" si="15"/>
        <v>259.11199999999997</v>
      </c>
      <c r="H136" s="4">
        <f t="shared" si="16"/>
        <v>259.11199999999997</v>
      </c>
      <c r="I136" s="4">
        <f t="shared" si="17"/>
        <v>259.11199999999997</v>
      </c>
      <c r="J136" s="4">
        <f t="shared" si="18"/>
        <v>260.1035</v>
      </c>
      <c r="K136" s="4">
        <f t="shared" si="19"/>
        <v>259.359875</v>
      </c>
      <c r="L136" s="7">
        <f t="shared" si="20"/>
        <v>523.1124227935189</v>
      </c>
      <c r="M136" s="7">
        <f t="shared" si="21"/>
        <v>4.488413861170743</v>
      </c>
    </row>
    <row r="137" spans="1:13" ht="12.75">
      <c r="A137">
        <v>46</v>
      </c>
      <c r="B137">
        <v>632.5</v>
      </c>
      <c r="C137" s="12">
        <v>199</v>
      </c>
      <c r="D137" s="12">
        <v>396</v>
      </c>
      <c r="E137" s="12">
        <v>595</v>
      </c>
      <c r="F137" s="12">
        <v>797</v>
      </c>
      <c r="G137" s="4">
        <f t="shared" si="15"/>
        <v>263.078</v>
      </c>
      <c r="H137" s="4">
        <f t="shared" si="16"/>
        <v>261.756</v>
      </c>
      <c r="I137" s="4">
        <f t="shared" si="17"/>
        <v>262.19666666666666</v>
      </c>
      <c r="J137" s="4">
        <f t="shared" si="18"/>
        <v>263.40849999999995</v>
      </c>
      <c r="K137" s="4">
        <f t="shared" si="19"/>
        <v>262.60979166666664</v>
      </c>
      <c r="L137" s="7">
        <f t="shared" si="20"/>
        <v>536.3043105634772</v>
      </c>
      <c r="M137" s="7">
        <f t="shared" si="21"/>
        <v>4.588156391418981</v>
      </c>
    </row>
    <row r="138" spans="1:13" ht="12.75">
      <c r="A138">
        <v>47</v>
      </c>
      <c r="B138">
        <v>637.5</v>
      </c>
      <c r="C138" s="12">
        <v>201</v>
      </c>
      <c r="D138" s="12">
        <v>403</v>
      </c>
      <c r="E138" s="12">
        <v>605</v>
      </c>
      <c r="F138" s="12">
        <v>807</v>
      </c>
      <c r="G138" s="4">
        <f t="shared" si="15"/>
        <v>265.722</v>
      </c>
      <c r="H138" s="4">
        <f t="shared" si="16"/>
        <v>266.383</v>
      </c>
      <c r="I138" s="4">
        <f t="shared" si="17"/>
        <v>266.6033333333333</v>
      </c>
      <c r="J138" s="4">
        <f t="shared" si="18"/>
        <v>266.71349999999995</v>
      </c>
      <c r="K138" s="4">
        <f t="shared" si="19"/>
        <v>266.35545833333333</v>
      </c>
      <c r="L138" s="7">
        <f t="shared" si="20"/>
        <v>551.7122912628604</v>
      </c>
      <c r="M138" s="7">
        <f t="shared" si="21"/>
        <v>4.68789892166722</v>
      </c>
    </row>
    <row r="139" spans="1:13" ht="12.75">
      <c r="A139">
        <v>48</v>
      </c>
      <c r="B139">
        <v>642.5</v>
      </c>
      <c r="C139" s="12">
        <v>204</v>
      </c>
      <c r="D139" s="12">
        <v>408</v>
      </c>
      <c r="E139" s="12">
        <v>612</v>
      </c>
      <c r="F139" s="12">
        <v>817</v>
      </c>
      <c r="G139" s="4">
        <f t="shared" si="15"/>
        <v>269.688</v>
      </c>
      <c r="H139" s="4">
        <f t="shared" si="16"/>
        <v>269.688</v>
      </c>
      <c r="I139" s="4">
        <f t="shared" si="17"/>
        <v>269.68799999999993</v>
      </c>
      <c r="J139" s="4">
        <f t="shared" si="18"/>
        <v>270.01849999999996</v>
      </c>
      <c r="K139" s="4">
        <f t="shared" si="19"/>
        <v>269.77062499999994</v>
      </c>
      <c r="L139" s="7">
        <f t="shared" si="20"/>
        <v>565.9509242897941</v>
      </c>
      <c r="M139" s="7">
        <f t="shared" si="21"/>
        <v>4.787641451915459</v>
      </c>
    </row>
    <row r="140" spans="1:13" ht="12.75">
      <c r="A140">
        <v>49</v>
      </c>
      <c r="B140">
        <v>647.5</v>
      </c>
      <c r="C140" s="12">
        <v>207</v>
      </c>
      <c r="D140" s="12">
        <v>413</v>
      </c>
      <c r="E140" s="12">
        <v>620</v>
      </c>
      <c r="F140" s="12">
        <v>828</v>
      </c>
      <c r="G140" s="4">
        <f t="shared" si="15"/>
        <v>273.65399999999994</v>
      </c>
      <c r="H140" s="4">
        <f t="shared" si="16"/>
        <v>272.993</v>
      </c>
      <c r="I140" s="4">
        <f t="shared" si="17"/>
        <v>273.2133333333333</v>
      </c>
      <c r="J140" s="4">
        <f t="shared" si="18"/>
        <v>273.65399999999994</v>
      </c>
      <c r="K140" s="4">
        <f t="shared" si="19"/>
        <v>273.3785833333333</v>
      </c>
      <c r="L140" s="7">
        <f t="shared" si="20"/>
        <v>581.1904033533996</v>
      </c>
      <c r="M140" s="7">
        <f t="shared" si="21"/>
        <v>4.887383982163698</v>
      </c>
    </row>
    <row r="141" spans="1:13" ht="12.75">
      <c r="A141">
        <v>50</v>
      </c>
      <c r="B141">
        <v>652.5</v>
      </c>
      <c r="C141" s="12">
        <v>208</v>
      </c>
      <c r="D141" s="12">
        <v>418</v>
      </c>
      <c r="E141" s="12">
        <v>628</v>
      </c>
      <c r="F141" s="12">
        <v>839</v>
      </c>
      <c r="G141" s="4">
        <f t="shared" si="15"/>
        <v>274.97599999999994</v>
      </c>
      <c r="H141" s="4">
        <f t="shared" si="16"/>
        <v>276.29799999999994</v>
      </c>
      <c r="I141" s="4">
        <f t="shared" si="17"/>
        <v>276.73866666666663</v>
      </c>
      <c r="J141" s="4">
        <f t="shared" si="18"/>
        <v>277.2895</v>
      </c>
      <c r="K141" s="4">
        <f t="shared" si="19"/>
        <v>276.3255416666666</v>
      </c>
      <c r="L141" s="7">
        <f t="shared" si="20"/>
        <v>593.7881377797396</v>
      </c>
      <c r="M141" s="7">
        <f t="shared" si="21"/>
        <v>4.987126512411937</v>
      </c>
    </row>
    <row r="142" spans="1:13" ht="12.75">
      <c r="A142">
        <v>51</v>
      </c>
      <c r="B142">
        <v>657.5</v>
      </c>
      <c r="C142" s="12">
        <v>211</v>
      </c>
      <c r="D142" s="12">
        <v>422</v>
      </c>
      <c r="E142" s="12">
        <v>634</v>
      </c>
      <c r="F142" s="12">
        <v>846</v>
      </c>
      <c r="G142" s="4">
        <f t="shared" si="15"/>
        <v>278.94199999999995</v>
      </c>
      <c r="H142" s="4">
        <f t="shared" si="16"/>
        <v>278.94199999999995</v>
      </c>
      <c r="I142" s="4">
        <f t="shared" si="17"/>
        <v>279.38266666666664</v>
      </c>
      <c r="J142" s="4">
        <f t="shared" si="18"/>
        <v>279.60299999999995</v>
      </c>
      <c r="K142" s="4">
        <f t="shared" si="19"/>
        <v>279.2174166666666</v>
      </c>
      <c r="L142" s="7">
        <f t="shared" si="20"/>
        <v>606.2817097035571</v>
      </c>
      <c r="M142" s="7">
        <f t="shared" si="21"/>
        <v>5.086869042660176</v>
      </c>
    </row>
    <row r="143" spans="1:13" ht="12.75">
      <c r="A143">
        <v>52</v>
      </c>
      <c r="B143">
        <v>662.5</v>
      </c>
      <c r="C143" s="12">
        <v>213</v>
      </c>
      <c r="D143" s="12">
        <v>428</v>
      </c>
      <c r="E143" s="12">
        <v>642</v>
      </c>
      <c r="F143" s="12">
        <v>855</v>
      </c>
      <c r="G143" s="4">
        <f t="shared" si="15"/>
        <v>281.58599999999996</v>
      </c>
      <c r="H143" s="4">
        <f t="shared" si="16"/>
        <v>282.90799999999996</v>
      </c>
      <c r="I143" s="4">
        <f t="shared" si="17"/>
        <v>282.90799999999996</v>
      </c>
      <c r="J143" s="4">
        <f t="shared" si="18"/>
        <v>282.5775</v>
      </c>
      <c r="K143" s="4">
        <f t="shared" si="19"/>
        <v>282.494875</v>
      </c>
      <c r="L143" s="7">
        <f t="shared" si="20"/>
        <v>620.598331882482</v>
      </c>
      <c r="M143" s="7">
        <f t="shared" si="21"/>
        <v>5.186611572908414</v>
      </c>
    </row>
    <row r="144" spans="1:13" ht="12.75">
      <c r="A144">
        <v>53</v>
      </c>
      <c r="B144">
        <v>667.5</v>
      </c>
      <c r="C144" s="12">
        <v>217</v>
      </c>
      <c r="D144" s="12">
        <v>433</v>
      </c>
      <c r="E144" s="12">
        <v>649</v>
      </c>
      <c r="F144" s="12">
        <v>867</v>
      </c>
      <c r="G144" s="4">
        <f t="shared" si="15"/>
        <v>286.87399999999997</v>
      </c>
      <c r="H144" s="4">
        <f t="shared" si="16"/>
        <v>286.21299999999997</v>
      </c>
      <c r="I144" s="4">
        <f t="shared" si="17"/>
        <v>285.99266666666665</v>
      </c>
      <c r="J144" s="4">
        <f t="shared" si="18"/>
        <v>286.54349999999994</v>
      </c>
      <c r="K144" s="4">
        <f t="shared" si="19"/>
        <v>286.40579166666663</v>
      </c>
      <c r="L144" s="7">
        <f t="shared" si="20"/>
        <v>637.9006567550542</v>
      </c>
      <c r="M144" s="7">
        <f t="shared" si="21"/>
        <v>5.286354103156652</v>
      </c>
    </row>
    <row r="145" spans="1:13" ht="12.75">
      <c r="A145">
        <v>54</v>
      </c>
      <c r="B145">
        <v>672.5</v>
      </c>
      <c r="C145" s="12">
        <v>219</v>
      </c>
      <c r="D145" s="12">
        <v>439</v>
      </c>
      <c r="E145" s="12">
        <v>659</v>
      </c>
      <c r="F145" s="12">
        <v>879</v>
      </c>
      <c r="G145" s="4">
        <f t="shared" si="15"/>
        <v>289.518</v>
      </c>
      <c r="H145" s="4">
        <f t="shared" si="16"/>
        <v>290.179</v>
      </c>
      <c r="I145" s="4">
        <f t="shared" si="17"/>
        <v>290.3993333333333</v>
      </c>
      <c r="J145" s="4">
        <f t="shared" si="18"/>
        <v>290.50949999999995</v>
      </c>
      <c r="K145" s="4">
        <f t="shared" si="19"/>
        <v>290.15145833333327</v>
      </c>
      <c r="L145" s="7">
        <f t="shared" si="20"/>
        <v>654.6949225033039</v>
      </c>
      <c r="M145" s="7">
        <f t="shared" si="21"/>
        <v>5.386096633404891</v>
      </c>
    </row>
    <row r="146" spans="1:13" ht="12.75">
      <c r="A146">
        <v>55</v>
      </c>
      <c r="B146">
        <v>677.5</v>
      </c>
      <c r="C146" s="12">
        <v>221</v>
      </c>
      <c r="D146" s="12">
        <v>443</v>
      </c>
      <c r="E146" s="12">
        <v>665</v>
      </c>
      <c r="F146" s="12">
        <v>887</v>
      </c>
      <c r="G146" s="4">
        <f t="shared" si="15"/>
        <v>292.162</v>
      </c>
      <c r="H146" s="4">
        <f t="shared" si="16"/>
        <v>292.823</v>
      </c>
      <c r="I146" s="4">
        <f t="shared" si="17"/>
        <v>293.0433333333333</v>
      </c>
      <c r="J146" s="4">
        <f t="shared" si="18"/>
        <v>293.15349999999995</v>
      </c>
      <c r="K146" s="4">
        <f t="shared" si="19"/>
        <v>292.7954583333333</v>
      </c>
      <c r="L146" s="7">
        <f t="shared" si="20"/>
        <v>666.6810782812095</v>
      </c>
      <c r="M146" s="7">
        <f t="shared" si="21"/>
        <v>5.4858391636531305</v>
      </c>
    </row>
    <row r="147" spans="1:13" ht="12.75">
      <c r="A147">
        <v>56</v>
      </c>
      <c r="B147">
        <v>682.5</v>
      </c>
      <c r="C147" s="12">
        <v>223</v>
      </c>
      <c r="D147" s="12">
        <v>448</v>
      </c>
      <c r="E147" s="12">
        <v>673</v>
      </c>
      <c r="F147" s="12">
        <v>896</v>
      </c>
      <c r="G147" s="4">
        <f t="shared" si="15"/>
        <v>294.806</v>
      </c>
      <c r="H147" s="4">
        <f t="shared" si="16"/>
        <v>296.128</v>
      </c>
      <c r="I147" s="4">
        <f t="shared" si="17"/>
        <v>296.5686666666666</v>
      </c>
      <c r="J147" s="4">
        <f t="shared" si="18"/>
        <v>296.128</v>
      </c>
      <c r="K147" s="4">
        <f t="shared" si="19"/>
        <v>295.9076666666666</v>
      </c>
      <c r="L147" s="7">
        <f t="shared" si="20"/>
        <v>680.9290964333849</v>
      </c>
      <c r="M147" s="7">
        <f t="shared" si="21"/>
        <v>5.58558169390137</v>
      </c>
    </row>
    <row r="148" spans="1:13" ht="12.75">
      <c r="A148">
        <v>57</v>
      </c>
      <c r="B148">
        <v>687.5</v>
      </c>
      <c r="C148" s="12">
        <v>226</v>
      </c>
      <c r="D148" s="12">
        <v>454</v>
      </c>
      <c r="E148" s="12">
        <v>681</v>
      </c>
      <c r="F148" s="12">
        <v>908</v>
      </c>
      <c r="G148" s="4">
        <f t="shared" si="15"/>
        <v>298.772</v>
      </c>
      <c r="H148" s="4">
        <f t="shared" si="16"/>
        <v>300.09399999999994</v>
      </c>
      <c r="I148" s="4">
        <f t="shared" si="17"/>
        <v>300.094</v>
      </c>
      <c r="J148" s="4">
        <f t="shared" si="18"/>
        <v>300.09399999999994</v>
      </c>
      <c r="K148" s="4">
        <f t="shared" si="19"/>
        <v>299.7635</v>
      </c>
      <c r="L148" s="7">
        <f t="shared" si="20"/>
        <v>698.7904467923709</v>
      </c>
      <c r="M148" s="7">
        <f t="shared" si="21"/>
        <v>5.685324224149607</v>
      </c>
    </row>
    <row r="149" spans="1:13" ht="12.75">
      <c r="A149">
        <v>58</v>
      </c>
      <c r="B149">
        <v>692.5</v>
      </c>
      <c r="C149" s="12">
        <v>229</v>
      </c>
      <c r="D149" s="12">
        <v>457</v>
      </c>
      <c r="E149" s="12">
        <v>687</v>
      </c>
      <c r="F149" s="12">
        <v>916</v>
      </c>
      <c r="G149" s="4">
        <f t="shared" si="15"/>
        <v>302.73799999999994</v>
      </c>
      <c r="H149" s="4">
        <f t="shared" si="16"/>
        <v>302.07699999999994</v>
      </c>
      <c r="I149" s="4">
        <f t="shared" si="17"/>
        <v>302.738</v>
      </c>
      <c r="J149" s="4">
        <f t="shared" si="18"/>
        <v>302.73799999999994</v>
      </c>
      <c r="K149" s="4">
        <f t="shared" si="19"/>
        <v>302.5727499999999</v>
      </c>
      <c r="L149" s="7">
        <f t="shared" si="20"/>
        <v>711.9493244046598</v>
      </c>
      <c r="M149" s="7">
        <f t="shared" si="21"/>
        <v>5.785066754397846</v>
      </c>
    </row>
    <row r="150" spans="1:13" ht="12.75">
      <c r="A150">
        <v>59</v>
      </c>
      <c r="B150">
        <v>697.5</v>
      </c>
      <c r="C150" s="12">
        <v>231</v>
      </c>
      <c r="D150" s="12">
        <v>463</v>
      </c>
      <c r="E150" s="12">
        <v>694</v>
      </c>
      <c r="F150" s="12">
        <v>926</v>
      </c>
      <c r="G150" s="4">
        <f t="shared" si="15"/>
        <v>305.38199999999995</v>
      </c>
      <c r="H150" s="4">
        <f t="shared" si="16"/>
        <v>306.04299999999995</v>
      </c>
      <c r="I150" s="4">
        <f t="shared" si="17"/>
        <v>305.82266666666663</v>
      </c>
      <c r="J150" s="4">
        <f t="shared" si="18"/>
        <v>306.04299999999995</v>
      </c>
      <c r="K150" s="4">
        <f t="shared" si="19"/>
        <v>305.82266666666663</v>
      </c>
      <c r="L150" s="7">
        <f t="shared" si="20"/>
        <v>727.3254747232744</v>
      </c>
      <c r="M150" s="7">
        <f t="shared" si="21"/>
        <v>5.884809284646085</v>
      </c>
    </row>
    <row r="151" spans="1:13" ht="12.75">
      <c r="A151">
        <v>60</v>
      </c>
      <c r="B151">
        <v>702.5</v>
      </c>
      <c r="C151" s="12">
        <v>233</v>
      </c>
      <c r="D151" s="12">
        <v>467</v>
      </c>
      <c r="E151" s="12">
        <v>701</v>
      </c>
      <c r="F151" s="12">
        <v>935</v>
      </c>
      <c r="G151" s="4">
        <f t="shared" si="15"/>
        <v>308.02599999999995</v>
      </c>
      <c r="H151" s="4">
        <f t="shared" si="16"/>
        <v>308.68699999999995</v>
      </c>
      <c r="I151" s="4">
        <f t="shared" si="17"/>
        <v>308.90733333333327</v>
      </c>
      <c r="J151" s="4">
        <f t="shared" si="18"/>
        <v>309.0175</v>
      </c>
      <c r="K151" s="4">
        <f t="shared" si="19"/>
        <v>308.6594583333333</v>
      </c>
      <c r="L151" s="7">
        <f t="shared" si="20"/>
        <v>740.8813059703056</v>
      </c>
      <c r="M151" s="7">
        <f t="shared" si="21"/>
        <v>5.984551814894323</v>
      </c>
    </row>
    <row r="152" spans="1:13" ht="12.75">
      <c r="A152">
        <v>61</v>
      </c>
      <c r="B152">
        <v>707.5</v>
      </c>
      <c r="C152" s="12">
        <v>234</v>
      </c>
      <c r="D152" s="12">
        <v>469</v>
      </c>
      <c r="E152" s="12">
        <v>704</v>
      </c>
      <c r="F152" s="12">
        <v>938</v>
      </c>
      <c r="G152" s="4">
        <f t="shared" si="15"/>
        <v>309.34799999999996</v>
      </c>
      <c r="H152" s="4">
        <f t="shared" si="16"/>
        <v>310.00899999999996</v>
      </c>
      <c r="I152" s="4">
        <f t="shared" si="17"/>
        <v>310.2293333333333</v>
      </c>
      <c r="J152" s="4">
        <f t="shared" si="18"/>
        <v>310.00899999999996</v>
      </c>
      <c r="K152" s="4">
        <f t="shared" si="19"/>
        <v>309.8988333333333</v>
      </c>
      <c r="L152" s="7">
        <f t="shared" si="20"/>
        <v>746.8430430859033</v>
      </c>
      <c r="M152" s="7">
        <f t="shared" si="21"/>
        <v>6.084294345142563</v>
      </c>
    </row>
    <row r="153" spans="1:13" ht="12.75">
      <c r="A153">
        <v>62</v>
      </c>
      <c r="B153">
        <v>712.5</v>
      </c>
      <c r="C153" s="12">
        <v>238</v>
      </c>
      <c r="D153" s="12">
        <v>477</v>
      </c>
      <c r="E153" s="12">
        <v>714</v>
      </c>
      <c r="F153" s="12">
        <v>952</v>
      </c>
      <c r="G153" s="4">
        <f t="shared" si="15"/>
        <v>314.63599999999997</v>
      </c>
      <c r="H153" s="4">
        <f t="shared" si="16"/>
        <v>315.29699999999997</v>
      </c>
      <c r="I153" s="4">
        <f t="shared" si="17"/>
        <v>314.63599999999997</v>
      </c>
      <c r="J153" s="4">
        <f t="shared" si="18"/>
        <v>314.63599999999997</v>
      </c>
      <c r="K153" s="4">
        <f t="shared" si="19"/>
        <v>314.80125</v>
      </c>
      <c r="L153" s="7">
        <f t="shared" si="20"/>
        <v>770.6591757756597</v>
      </c>
      <c r="M153" s="7">
        <f t="shared" si="21"/>
        <v>6.184036875390801</v>
      </c>
    </row>
    <row r="154" spans="1:13" ht="12.75">
      <c r="A154">
        <v>63</v>
      </c>
      <c r="B154">
        <v>717.5</v>
      </c>
      <c r="C154" s="12">
        <v>240</v>
      </c>
      <c r="D154" s="12">
        <v>480</v>
      </c>
      <c r="E154" s="12">
        <v>721</v>
      </c>
      <c r="F154" s="12">
        <v>962</v>
      </c>
      <c r="G154" s="4">
        <f t="shared" si="15"/>
        <v>317.28</v>
      </c>
      <c r="H154" s="4">
        <f t="shared" si="16"/>
        <v>317.28</v>
      </c>
      <c r="I154" s="4">
        <f t="shared" si="17"/>
        <v>317.72066666666666</v>
      </c>
      <c r="J154" s="4">
        <f t="shared" si="18"/>
        <v>317.941</v>
      </c>
      <c r="K154" s="4">
        <f t="shared" si="19"/>
        <v>317.55541666666664</v>
      </c>
      <c r="L154" s="7">
        <f t="shared" si="20"/>
        <v>784.2030145905</v>
      </c>
      <c r="M154" s="7">
        <f t="shared" si="21"/>
        <v>6.28377940563904</v>
      </c>
    </row>
    <row r="155" spans="1:13" ht="12.75">
      <c r="A155">
        <v>64</v>
      </c>
      <c r="B155">
        <v>722.5</v>
      </c>
      <c r="C155" s="12">
        <v>242</v>
      </c>
      <c r="D155" s="12">
        <v>485</v>
      </c>
      <c r="E155" s="12">
        <v>728</v>
      </c>
      <c r="F155" s="12">
        <v>969</v>
      </c>
      <c r="G155" s="4">
        <f t="shared" si="15"/>
        <v>319.924</v>
      </c>
      <c r="H155" s="4">
        <f t="shared" si="16"/>
        <v>320.585</v>
      </c>
      <c r="I155" s="4">
        <f t="shared" si="17"/>
        <v>320.8053333333333</v>
      </c>
      <c r="J155" s="4">
        <f t="shared" si="18"/>
        <v>320.25449999999995</v>
      </c>
      <c r="K155" s="4">
        <f t="shared" si="19"/>
        <v>320.3922083333333</v>
      </c>
      <c r="L155" s="7">
        <f t="shared" si="20"/>
        <v>798.2765083458216</v>
      </c>
      <c r="M155" s="7">
        <f t="shared" si="21"/>
        <v>6.383521935887279</v>
      </c>
    </row>
    <row r="156" spans="1:13" ht="12.75">
      <c r="A156">
        <v>65</v>
      </c>
      <c r="B156">
        <v>727.5</v>
      </c>
      <c r="C156" s="12">
        <v>245</v>
      </c>
      <c r="D156" s="12">
        <v>492</v>
      </c>
      <c r="E156" s="12">
        <v>738</v>
      </c>
      <c r="F156" s="12">
        <v>984</v>
      </c>
      <c r="G156" s="4">
        <f t="shared" si="15"/>
        <v>323.89</v>
      </c>
      <c r="H156" s="4">
        <f t="shared" si="16"/>
        <v>325.212</v>
      </c>
      <c r="I156" s="4">
        <f t="shared" si="17"/>
        <v>325.21199999999993</v>
      </c>
      <c r="J156" s="4">
        <f t="shared" si="18"/>
        <v>325.212</v>
      </c>
      <c r="K156" s="4">
        <f t="shared" si="19"/>
        <v>324.88149999999996</v>
      </c>
      <c r="L156" s="7">
        <f t="shared" si="20"/>
        <v>820.8039176374772</v>
      </c>
      <c r="M156" s="7">
        <f t="shared" si="21"/>
        <v>6.483264466135517</v>
      </c>
    </row>
    <row r="157" spans="1:13" ht="12.75">
      <c r="A157">
        <v>66</v>
      </c>
      <c r="B157">
        <v>732.5</v>
      </c>
      <c r="C157" s="12">
        <v>246</v>
      </c>
      <c r="D157" s="12">
        <v>495</v>
      </c>
      <c r="E157" s="12">
        <v>740</v>
      </c>
      <c r="F157" s="12">
        <v>988</v>
      </c>
      <c r="G157" s="4">
        <f t="shared" si="15"/>
        <v>325.212</v>
      </c>
      <c r="H157" s="4">
        <f t="shared" si="16"/>
        <v>327.19499999999994</v>
      </c>
      <c r="I157" s="4">
        <f t="shared" si="17"/>
        <v>326.0933333333333</v>
      </c>
      <c r="J157" s="4">
        <f t="shared" si="18"/>
        <v>326.53399999999993</v>
      </c>
      <c r="K157" s="4">
        <f t="shared" si="19"/>
        <v>326.25858333333326</v>
      </c>
      <c r="L157" s="7">
        <f t="shared" si="20"/>
        <v>827.7769890063893</v>
      </c>
      <c r="M157" s="7">
        <f t="shared" si="21"/>
        <v>6.583006996383757</v>
      </c>
    </row>
    <row r="158" spans="1:13" ht="12.75">
      <c r="A158">
        <v>67</v>
      </c>
      <c r="B158">
        <v>737.5</v>
      </c>
      <c r="C158" s="12">
        <v>249</v>
      </c>
      <c r="D158" s="12">
        <v>499</v>
      </c>
      <c r="E158" s="12">
        <v>748</v>
      </c>
      <c r="F158" s="12">
        <v>998</v>
      </c>
      <c r="G158" s="4">
        <f aca="true" t="shared" si="22" ref="G158:G181">0.02*$B$3*C158/C$10</f>
        <v>329.17799999999994</v>
      </c>
      <c r="H158" s="4">
        <f aca="true" t="shared" si="23" ref="H158:H181">0.02*$B$3*D158/D$10</f>
        <v>329.83899999999994</v>
      </c>
      <c r="I158" s="4">
        <f aca="true" t="shared" si="24" ref="I158:I181">0.02*$B$3*E158/E$10</f>
        <v>329.6186666666666</v>
      </c>
      <c r="J158" s="4">
        <f aca="true" t="shared" si="25" ref="J158:J181">0.02*$B$3*F158/F$10</f>
        <v>329.83899999999994</v>
      </c>
      <c r="K158" s="4">
        <f aca="true" t="shared" si="26" ref="K158:K181">AVERAGE(G158:J158)</f>
        <v>329.6186666666666</v>
      </c>
      <c r="L158" s="7">
        <f aca="true" t="shared" si="27" ref="L158:L181">(($B$4*K158^2)/(1000*PI()*$B$5^2))</f>
        <v>844.9150653389094</v>
      </c>
      <c r="M158" s="7">
        <f aca="true" t="shared" si="28" ref="M158:M181">(2*PI()*$B$7*A158*($B$6+$B$5))/($B$3*3.6)</f>
        <v>6.682749526631995</v>
      </c>
    </row>
    <row r="159" spans="1:13" ht="12.75">
      <c r="A159">
        <v>68</v>
      </c>
      <c r="B159">
        <v>742.5</v>
      </c>
      <c r="C159" s="12">
        <v>252</v>
      </c>
      <c r="D159" s="12">
        <v>503</v>
      </c>
      <c r="E159" s="12">
        <v>755</v>
      </c>
      <c r="F159" s="12">
        <v>1008</v>
      </c>
      <c r="G159" s="4">
        <f t="shared" si="22"/>
        <v>333.14399999999995</v>
      </c>
      <c r="H159" s="4">
        <f t="shared" si="23"/>
        <v>332.48299999999995</v>
      </c>
      <c r="I159" s="4">
        <f t="shared" si="24"/>
        <v>332.7033333333333</v>
      </c>
      <c r="J159" s="4">
        <f t="shared" si="25"/>
        <v>333.14399999999995</v>
      </c>
      <c r="K159" s="4">
        <f t="shared" si="26"/>
        <v>332.86858333333333</v>
      </c>
      <c r="L159" s="7">
        <f t="shared" si="27"/>
        <v>861.6582939384547</v>
      </c>
      <c r="M159" s="7">
        <f t="shared" si="28"/>
        <v>6.782492056880233</v>
      </c>
    </row>
    <row r="160" spans="1:13" ht="12.75">
      <c r="A160">
        <v>69</v>
      </c>
      <c r="B160">
        <v>747.5</v>
      </c>
      <c r="C160" s="12">
        <v>254</v>
      </c>
      <c r="D160" s="12">
        <v>509</v>
      </c>
      <c r="E160" s="12">
        <v>764</v>
      </c>
      <c r="F160" s="12">
        <v>1018</v>
      </c>
      <c r="G160" s="4">
        <f t="shared" si="22"/>
        <v>335.78799999999995</v>
      </c>
      <c r="H160" s="4">
        <f t="shared" si="23"/>
        <v>336.44899999999996</v>
      </c>
      <c r="I160" s="4">
        <f t="shared" si="24"/>
        <v>336.6693333333333</v>
      </c>
      <c r="J160" s="4">
        <f t="shared" si="25"/>
        <v>336.44899999999996</v>
      </c>
      <c r="K160" s="4">
        <f t="shared" si="26"/>
        <v>336.33883333333324</v>
      </c>
      <c r="L160" s="7">
        <f t="shared" si="27"/>
        <v>879.7180119854473</v>
      </c>
      <c r="M160" s="7">
        <f t="shared" si="28"/>
        <v>6.8822345871284725</v>
      </c>
    </row>
    <row r="161" spans="1:13" ht="12.75">
      <c r="A161">
        <v>70</v>
      </c>
      <c r="B161">
        <v>752.5</v>
      </c>
      <c r="C161" s="12">
        <v>256</v>
      </c>
      <c r="D161" s="12">
        <v>512</v>
      </c>
      <c r="E161" s="12">
        <v>767</v>
      </c>
      <c r="F161" s="12">
        <v>1024</v>
      </c>
      <c r="G161" s="4">
        <f t="shared" si="22"/>
        <v>338.43199999999996</v>
      </c>
      <c r="H161" s="4">
        <f t="shared" si="23"/>
        <v>338.43199999999996</v>
      </c>
      <c r="I161" s="4">
        <f t="shared" si="24"/>
        <v>337.99133333333333</v>
      </c>
      <c r="J161" s="4">
        <f t="shared" si="25"/>
        <v>338.43199999999996</v>
      </c>
      <c r="K161" s="4">
        <f t="shared" si="26"/>
        <v>338.3218333333333</v>
      </c>
      <c r="L161" s="7">
        <f t="shared" si="27"/>
        <v>890.1219453668933</v>
      </c>
      <c r="M161" s="7">
        <f t="shared" si="28"/>
        <v>6.981977117376711</v>
      </c>
    </row>
    <row r="162" spans="1:13" ht="12.75">
      <c r="A162">
        <v>71</v>
      </c>
      <c r="B162">
        <v>757.5</v>
      </c>
      <c r="C162" s="12">
        <v>259</v>
      </c>
      <c r="D162" s="12">
        <v>517</v>
      </c>
      <c r="E162" s="12">
        <v>775</v>
      </c>
      <c r="F162" s="12">
        <v>1033</v>
      </c>
      <c r="G162" s="4">
        <f t="shared" si="22"/>
        <v>342.39799999999997</v>
      </c>
      <c r="H162" s="4">
        <f t="shared" si="23"/>
        <v>341.73699999999997</v>
      </c>
      <c r="I162" s="4">
        <f t="shared" si="24"/>
        <v>341.51666666666665</v>
      </c>
      <c r="J162" s="4">
        <f t="shared" si="25"/>
        <v>341.40649999999994</v>
      </c>
      <c r="K162" s="4">
        <f t="shared" si="26"/>
        <v>341.7645416666667</v>
      </c>
      <c r="L162" s="7">
        <f t="shared" si="27"/>
        <v>908.3295897405244</v>
      </c>
      <c r="M162" s="7">
        <f t="shared" si="28"/>
        <v>7.081719647624951</v>
      </c>
    </row>
    <row r="163" spans="1:13" ht="12.75">
      <c r="A163">
        <v>72</v>
      </c>
      <c r="B163">
        <v>762.5</v>
      </c>
      <c r="C163" s="12">
        <v>260</v>
      </c>
      <c r="D163" s="12">
        <v>519</v>
      </c>
      <c r="E163" s="12">
        <v>779</v>
      </c>
      <c r="F163" s="12">
        <v>1039</v>
      </c>
      <c r="G163" s="4">
        <f t="shared" si="22"/>
        <v>343.71999999999997</v>
      </c>
      <c r="H163" s="4">
        <f t="shared" si="23"/>
        <v>343.05899999999997</v>
      </c>
      <c r="I163" s="4">
        <f t="shared" si="24"/>
        <v>343.27933333333334</v>
      </c>
      <c r="J163" s="4">
        <f t="shared" si="25"/>
        <v>343.38949999999994</v>
      </c>
      <c r="K163" s="4">
        <f t="shared" si="26"/>
        <v>343.36195833333335</v>
      </c>
      <c r="L163" s="7">
        <f t="shared" si="27"/>
        <v>916.8405474899852</v>
      </c>
      <c r="M163" s="7">
        <f t="shared" si="28"/>
        <v>7.181462177873189</v>
      </c>
    </row>
    <row r="164" spans="1:13" ht="12.75">
      <c r="A164">
        <v>73</v>
      </c>
      <c r="B164">
        <v>767.5</v>
      </c>
      <c r="C164" s="12">
        <v>262</v>
      </c>
      <c r="D164" s="12">
        <v>524</v>
      </c>
      <c r="E164" s="12">
        <v>786</v>
      </c>
      <c r="F164" s="12">
        <v>1048</v>
      </c>
      <c r="G164" s="4">
        <f t="shared" si="22"/>
        <v>346.364</v>
      </c>
      <c r="H164" s="4">
        <f t="shared" si="23"/>
        <v>346.364</v>
      </c>
      <c r="I164" s="4">
        <f t="shared" si="24"/>
        <v>346.364</v>
      </c>
      <c r="J164" s="4">
        <f t="shared" si="25"/>
        <v>346.364</v>
      </c>
      <c r="K164" s="4">
        <f t="shared" si="26"/>
        <v>346.364</v>
      </c>
      <c r="L164" s="7">
        <f t="shared" si="27"/>
        <v>932.9426558275131</v>
      </c>
      <c r="M164" s="7">
        <f t="shared" si="28"/>
        <v>7.281204708121426</v>
      </c>
    </row>
    <row r="165" spans="1:13" ht="12.75">
      <c r="A165">
        <v>74</v>
      </c>
      <c r="B165">
        <v>772.5</v>
      </c>
      <c r="C165" s="12">
        <v>264</v>
      </c>
      <c r="D165" s="12">
        <v>529</v>
      </c>
      <c r="E165" s="12">
        <v>794</v>
      </c>
      <c r="F165" s="12">
        <v>1058</v>
      </c>
      <c r="G165" s="4">
        <f t="shared" si="22"/>
        <v>349.008</v>
      </c>
      <c r="H165" s="4">
        <f t="shared" si="23"/>
        <v>349.669</v>
      </c>
      <c r="I165" s="4">
        <f t="shared" si="24"/>
        <v>349.8893333333333</v>
      </c>
      <c r="J165" s="4">
        <f t="shared" si="25"/>
        <v>349.669</v>
      </c>
      <c r="K165" s="4">
        <f t="shared" si="26"/>
        <v>349.55883333333327</v>
      </c>
      <c r="L165" s="7">
        <f t="shared" si="27"/>
        <v>950.2328054024747</v>
      </c>
      <c r="M165" s="7">
        <f t="shared" si="28"/>
        <v>7.380947238369666</v>
      </c>
    </row>
    <row r="166" spans="1:13" ht="12.75">
      <c r="A166">
        <v>75</v>
      </c>
      <c r="B166">
        <v>777.5</v>
      </c>
      <c r="C166" s="12">
        <v>266</v>
      </c>
      <c r="D166" s="12">
        <v>533</v>
      </c>
      <c r="E166" s="12">
        <v>799</v>
      </c>
      <c r="F166" s="12">
        <v>1066</v>
      </c>
      <c r="G166" s="4">
        <f t="shared" si="22"/>
        <v>351.65199999999993</v>
      </c>
      <c r="H166" s="4">
        <f t="shared" si="23"/>
        <v>352.31299999999993</v>
      </c>
      <c r="I166" s="4">
        <f t="shared" si="24"/>
        <v>352.0926666666666</v>
      </c>
      <c r="J166" s="4">
        <f t="shared" si="25"/>
        <v>352.31299999999993</v>
      </c>
      <c r="K166" s="4">
        <f t="shared" si="26"/>
        <v>352.0926666666666</v>
      </c>
      <c r="L166" s="7">
        <f t="shared" si="27"/>
        <v>964.058563705398</v>
      </c>
      <c r="M166" s="7">
        <f t="shared" si="28"/>
        <v>7.480689768617904</v>
      </c>
    </row>
    <row r="167" spans="1:13" ht="12.75">
      <c r="A167">
        <v>76</v>
      </c>
      <c r="B167">
        <v>782.5</v>
      </c>
      <c r="C167" s="12">
        <v>268</v>
      </c>
      <c r="D167" s="12">
        <v>536</v>
      </c>
      <c r="E167" s="12">
        <v>804</v>
      </c>
      <c r="F167" s="12">
        <v>1073</v>
      </c>
      <c r="G167" s="4">
        <f t="shared" si="22"/>
        <v>354.29599999999994</v>
      </c>
      <c r="H167" s="4">
        <f t="shared" si="23"/>
        <v>354.29599999999994</v>
      </c>
      <c r="I167" s="4">
        <f t="shared" si="24"/>
        <v>354.296</v>
      </c>
      <c r="J167" s="4">
        <f t="shared" si="25"/>
        <v>354.62649999999996</v>
      </c>
      <c r="K167" s="4">
        <f t="shared" si="26"/>
        <v>354.37862499999994</v>
      </c>
      <c r="L167" s="7">
        <f t="shared" si="27"/>
        <v>976.6174834717201</v>
      </c>
      <c r="M167" s="7">
        <f t="shared" si="28"/>
        <v>7.5804322988661434</v>
      </c>
    </row>
    <row r="168" spans="1:13" ht="12.75">
      <c r="A168">
        <v>77</v>
      </c>
      <c r="B168">
        <v>787.5</v>
      </c>
      <c r="C168" s="12">
        <v>271</v>
      </c>
      <c r="D168" s="12">
        <v>541</v>
      </c>
      <c r="E168" s="12">
        <v>812</v>
      </c>
      <c r="F168" s="12">
        <v>1082</v>
      </c>
      <c r="G168" s="4">
        <f t="shared" si="22"/>
        <v>358.26199999999994</v>
      </c>
      <c r="H168" s="4">
        <f t="shared" si="23"/>
        <v>357.60099999999994</v>
      </c>
      <c r="I168" s="4">
        <f t="shared" si="24"/>
        <v>357.8213333333333</v>
      </c>
      <c r="J168" s="4">
        <f t="shared" si="25"/>
        <v>357.60099999999994</v>
      </c>
      <c r="K168" s="4">
        <f t="shared" si="26"/>
        <v>357.82133333333326</v>
      </c>
      <c r="L168" s="7">
        <f t="shared" si="27"/>
        <v>995.684890261406</v>
      </c>
      <c r="M168" s="7">
        <f t="shared" si="28"/>
        <v>7.6801748291143825</v>
      </c>
    </row>
    <row r="169" spans="1:13" ht="12.75">
      <c r="A169">
        <v>78</v>
      </c>
      <c r="B169">
        <v>792.5</v>
      </c>
      <c r="C169" s="12">
        <v>272</v>
      </c>
      <c r="D169" s="12">
        <v>544</v>
      </c>
      <c r="E169" s="12">
        <v>815</v>
      </c>
      <c r="F169" s="12">
        <v>1086</v>
      </c>
      <c r="G169" s="4">
        <f t="shared" si="22"/>
        <v>359.58399999999995</v>
      </c>
      <c r="H169" s="4">
        <f t="shared" si="23"/>
        <v>359.58399999999995</v>
      </c>
      <c r="I169" s="4">
        <f t="shared" si="24"/>
        <v>359.14333333333326</v>
      </c>
      <c r="J169" s="4">
        <f t="shared" si="25"/>
        <v>358.92299999999994</v>
      </c>
      <c r="K169" s="4">
        <f t="shared" si="26"/>
        <v>359.3085833333333</v>
      </c>
      <c r="L169" s="7">
        <f t="shared" si="27"/>
        <v>1003.9790286121395</v>
      </c>
      <c r="M169" s="7">
        <f t="shared" si="28"/>
        <v>7.77991735936262</v>
      </c>
    </row>
    <row r="170" spans="1:13" ht="12.75">
      <c r="A170">
        <v>79</v>
      </c>
      <c r="B170">
        <v>797.5</v>
      </c>
      <c r="C170" s="12">
        <v>274</v>
      </c>
      <c r="D170" s="12">
        <v>546</v>
      </c>
      <c r="E170" s="12">
        <v>820</v>
      </c>
      <c r="F170" s="12">
        <v>1093</v>
      </c>
      <c r="G170" s="4">
        <f t="shared" si="22"/>
        <v>362.22799999999995</v>
      </c>
      <c r="H170" s="4">
        <f t="shared" si="23"/>
        <v>360.90599999999995</v>
      </c>
      <c r="I170" s="4">
        <f t="shared" si="24"/>
        <v>361.34666666666664</v>
      </c>
      <c r="J170" s="4">
        <f t="shared" si="25"/>
        <v>361.2365</v>
      </c>
      <c r="K170" s="4">
        <f t="shared" si="26"/>
        <v>361.42929166666664</v>
      </c>
      <c r="L170" s="7">
        <f t="shared" si="27"/>
        <v>1015.8653575676307</v>
      </c>
      <c r="M170" s="7">
        <f t="shared" si="28"/>
        <v>7.87965988961086</v>
      </c>
    </row>
    <row r="171" spans="1:13" ht="12.75">
      <c r="A171">
        <v>80</v>
      </c>
      <c r="B171">
        <v>802.5</v>
      </c>
      <c r="C171" s="12">
        <v>275</v>
      </c>
      <c r="D171" s="12">
        <v>551</v>
      </c>
      <c r="E171" s="12">
        <v>825</v>
      </c>
      <c r="F171" s="12">
        <v>1102</v>
      </c>
      <c r="G171" s="4">
        <f t="shared" si="22"/>
        <v>363.54999999999995</v>
      </c>
      <c r="H171" s="4">
        <f t="shared" si="23"/>
        <v>364.21099999999996</v>
      </c>
      <c r="I171" s="4">
        <f t="shared" si="24"/>
        <v>363.54999999999995</v>
      </c>
      <c r="J171" s="4">
        <f t="shared" si="25"/>
        <v>364.21099999999996</v>
      </c>
      <c r="K171" s="4">
        <f t="shared" si="26"/>
        <v>363.8805</v>
      </c>
      <c r="L171" s="7">
        <f t="shared" si="27"/>
        <v>1029.6912515448978</v>
      </c>
      <c r="M171" s="7">
        <f t="shared" si="28"/>
        <v>7.979402419859098</v>
      </c>
    </row>
    <row r="172" spans="1:13" ht="12.75">
      <c r="A172">
        <v>81</v>
      </c>
      <c r="B172">
        <v>807.5</v>
      </c>
      <c r="C172" s="12">
        <v>277</v>
      </c>
      <c r="D172" s="12">
        <v>554</v>
      </c>
      <c r="E172" s="12">
        <v>831</v>
      </c>
      <c r="F172" s="12">
        <v>1108</v>
      </c>
      <c r="G172" s="4">
        <f t="shared" si="22"/>
        <v>366.19399999999996</v>
      </c>
      <c r="H172" s="4">
        <f t="shared" si="23"/>
        <v>366.19399999999996</v>
      </c>
      <c r="I172" s="4">
        <f t="shared" si="24"/>
        <v>366.19399999999996</v>
      </c>
      <c r="J172" s="4">
        <f t="shared" si="25"/>
        <v>366.19399999999996</v>
      </c>
      <c r="K172" s="4">
        <f t="shared" si="26"/>
        <v>366.19399999999996</v>
      </c>
      <c r="L172" s="7">
        <f t="shared" si="27"/>
        <v>1042.8261324950358</v>
      </c>
      <c r="M172" s="7">
        <f t="shared" si="28"/>
        <v>8.079144950107336</v>
      </c>
    </row>
    <row r="173" spans="1:13" ht="12.75">
      <c r="A173">
        <v>82</v>
      </c>
      <c r="B173">
        <v>812.5</v>
      </c>
      <c r="C173" s="12">
        <v>279</v>
      </c>
      <c r="D173" s="12">
        <v>559</v>
      </c>
      <c r="E173" s="12">
        <v>838</v>
      </c>
      <c r="F173" s="12">
        <v>1119</v>
      </c>
      <c r="G173" s="4">
        <f t="shared" si="22"/>
        <v>368.83799999999997</v>
      </c>
      <c r="H173" s="4">
        <f t="shared" si="23"/>
        <v>369.49899999999997</v>
      </c>
      <c r="I173" s="4">
        <f t="shared" si="24"/>
        <v>369.2786666666666</v>
      </c>
      <c r="J173" s="4">
        <f t="shared" si="25"/>
        <v>369.82949999999994</v>
      </c>
      <c r="K173" s="4">
        <f t="shared" si="26"/>
        <v>369.3612916666666</v>
      </c>
      <c r="L173" s="7">
        <f t="shared" si="27"/>
        <v>1060.9434059581076</v>
      </c>
      <c r="M173" s="7">
        <f t="shared" si="28"/>
        <v>8.178887480355575</v>
      </c>
    </row>
    <row r="174" spans="1:13" ht="12.75">
      <c r="A174">
        <v>83</v>
      </c>
      <c r="B174">
        <v>817.5</v>
      </c>
      <c r="C174" s="12">
        <v>282</v>
      </c>
      <c r="D174" s="12">
        <v>563</v>
      </c>
      <c r="E174" s="12">
        <v>844</v>
      </c>
      <c r="F174" s="12">
        <v>1125</v>
      </c>
      <c r="G174" s="4">
        <f t="shared" si="22"/>
        <v>372.804</v>
      </c>
      <c r="H174" s="4">
        <f t="shared" si="23"/>
        <v>372.143</v>
      </c>
      <c r="I174" s="4">
        <f t="shared" si="24"/>
        <v>371.9226666666666</v>
      </c>
      <c r="J174" s="4">
        <f t="shared" si="25"/>
        <v>371.81249999999994</v>
      </c>
      <c r="K174" s="4">
        <f t="shared" si="26"/>
        <v>372.1705416666666</v>
      </c>
      <c r="L174" s="7">
        <f t="shared" si="27"/>
        <v>1077.1432057218608</v>
      </c>
      <c r="M174" s="7">
        <f t="shared" si="28"/>
        <v>8.278630010603814</v>
      </c>
    </row>
    <row r="175" spans="1:13" ht="12.75">
      <c r="A175">
        <v>84</v>
      </c>
      <c r="B175">
        <v>822.5</v>
      </c>
      <c r="C175" s="12">
        <v>284</v>
      </c>
      <c r="D175" s="12">
        <v>567</v>
      </c>
      <c r="E175" s="12">
        <v>849</v>
      </c>
      <c r="F175" s="12">
        <v>1133</v>
      </c>
      <c r="G175" s="4">
        <f t="shared" si="22"/>
        <v>375.448</v>
      </c>
      <c r="H175" s="4">
        <f t="shared" si="23"/>
        <v>374.787</v>
      </c>
      <c r="I175" s="4">
        <f t="shared" si="24"/>
        <v>374.126</v>
      </c>
      <c r="J175" s="4">
        <f t="shared" si="25"/>
        <v>374.45649999999995</v>
      </c>
      <c r="K175" s="4">
        <f t="shared" si="26"/>
        <v>374.70437499999997</v>
      </c>
      <c r="L175" s="7">
        <f t="shared" si="27"/>
        <v>1091.860073113079</v>
      </c>
      <c r="M175" s="7">
        <f t="shared" si="28"/>
        <v>8.378372540852054</v>
      </c>
    </row>
    <row r="176" spans="1:13" ht="12.75">
      <c r="A176">
        <v>85</v>
      </c>
      <c r="B176">
        <v>827.5</v>
      </c>
      <c r="C176" s="12">
        <v>285</v>
      </c>
      <c r="D176" s="12">
        <v>570</v>
      </c>
      <c r="E176" s="12">
        <v>854</v>
      </c>
      <c r="F176" s="12">
        <v>1140</v>
      </c>
      <c r="G176" s="4">
        <f t="shared" si="22"/>
        <v>376.77</v>
      </c>
      <c r="H176" s="4">
        <f t="shared" si="23"/>
        <v>376.77</v>
      </c>
      <c r="I176" s="4">
        <f t="shared" si="24"/>
        <v>376.3293333333333</v>
      </c>
      <c r="J176" s="4">
        <f t="shared" si="25"/>
        <v>376.77</v>
      </c>
      <c r="K176" s="4">
        <f t="shared" si="26"/>
        <v>376.6598333333333</v>
      </c>
      <c r="L176" s="7">
        <f t="shared" si="27"/>
        <v>1103.2859233466347</v>
      </c>
      <c r="M176" s="7">
        <f t="shared" si="28"/>
        <v>8.478115071100293</v>
      </c>
    </row>
    <row r="177" spans="1:13" ht="12.75">
      <c r="A177">
        <v>86</v>
      </c>
      <c r="B177">
        <v>832.5</v>
      </c>
      <c r="C177" s="12">
        <v>287</v>
      </c>
      <c r="D177" s="12">
        <v>575</v>
      </c>
      <c r="E177" s="12">
        <v>860</v>
      </c>
      <c r="F177" s="12">
        <v>1148</v>
      </c>
      <c r="G177" s="4">
        <f t="shared" si="22"/>
        <v>379.41399999999993</v>
      </c>
      <c r="H177" s="4">
        <f t="shared" si="23"/>
        <v>380.07499999999993</v>
      </c>
      <c r="I177" s="4">
        <f t="shared" si="24"/>
        <v>378.9733333333333</v>
      </c>
      <c r="J177" s="4">
        <f t="shared" si="25"/>
        <v>379.41399999999993</v>
      </c>
      <c r="K177" s="4">
        <f t="shared" si="26"/>
        <v>379.4690833333333</v>
      </c>
      <c r="L177" s="7">
        <f t="shared" si="27"/>
        <v>1119.8046168065246</v>
      </c>
      <c r="M177" s="7">
        <f t="shared" si="28"/>
        <v>8.577857601348532</v>
      </c>
    </row>
    <row r="178" spans="1:13" ht="12.75">
      <c r="A178">
        <v>87</v>
      </c>
      <c r="B178">
        <v>837.5</v>
      </c>
      <c r="C178" s="12">
        <v>288</v>
      </c>
      <c r="D178" s="12">
        <v>576</v>
      </c>
      <c r="E178" s="12">
        <v>864</v>
      </c>
      <c r="F178" s="12">
        <v>1153</v>
      </c>
      <c r="G178" s="4">
        <f t="shared" si="22"/>
        <v>380.73599999999993</v>
      </c>
      <c r="H178" s="4">
        <f t="shared" si="23"/>
        <v>380.73599999999993</v>
      </c>
      <c r="I178" s="4">
        <f t="shared" si="24"/>
        <v>380.73599999999993</v>
      </c>
      <c r="J178" s="4">
        <f t="shared" si="25"/>
        <v>381.06649999999996</v>
      </c>
      <c r="K178" s="4">
        <f t="shared" si="26"/>
        <v>380.81862499999994</v>
      </c>
      <c r="L178" s="7">
        <f t="shared" si="27"/>
        <v>1127.7837134327</v>
      </c>
      <c r="M178" s="7">
        <f t="shared" si="28"/>
        <v>8.677600131596769</v>
      </c>
    </row>
    <row r="179" spans="1:13" ht="12.75">
      <c r="A179">
        <v>88</v>
      </c>
      <c r="B179">
        <v>842.5</v>
      </c>
      <c r="C179" s="12">
        <v>289</v>
      </c>
      <c r="D179" s="12">
        <v>577</v>
      </c>
      <c r="E179" s="12">
        <v>866</v>
      </c>
      <c r="F179" s="12">
        <v>1154</v>
      </c>
      <c r="G179" s="4">
        <f t="shared" si="22"/>
        <v>382.05799999999994</v>
      </c>
      <c r="H179" s="4">
        <f t="shared" si="23"/>
        <v>381.39699999999993</v>
      </c>
      <c r="I179" s="4">
        <f t="shared" si="24"/>
        <v>381.6173333333333</v>
      </c>
      <c r="J179" s="4">
        <f t="shared" si="25"/>
        <v>381.39699999999993</v>
      </c>
      <c r="K179" s="4">
        <f t="shared" si="26"/>
        <v>381.6173333333333</v>
      </c>
      <c r="L179" s="7">
        <f t="shared" si="27"/>
        <v>1132.519379202485</v>
      </c>
      <c r="M179" s="7">
        <f t="shared" si="28"/>
        <v>8.777342661845008</v>
      </c>
    </row>
    <row r="180" spans="1:13" ht="12.75">
      <c r="A180">
        <v>89</v>
      </c>
      <c r="B180">
        <v>847.5</v>
      </c>
      <c r="C180" s="12">
        <v>289</v>
      </c>
      <c r="D180" s="12">
        <v>579</v>
      </c>
      <c r="E180" s="12">
        <v>868</v>
      </c>
      <c r="F180" s="12">
        <v>1158</v>
      </c>
      <c r="G180" s="4">
        <f t="shared" si="22"/>
        <v>382.05799999999994</v>
      </c>
      <c r="H180" s="4">
        <f t="shared" si="23"/>
        <v>382.71899999999994</v>
      </c>
      <c r="I180" s="4">
        <f t="shared" si="24"/>
        <v>382.4986666666666</v>
      </c>
      <c r="J180" s="4">
        <f t="shared" si="25"/>
        <v>382.71899999999994</v>
      </c>
      <c r="K180" s="4">
        <f t="shared" si="26"/>
        <v>382.4986666666666</v>
      </c>
      <c r="L180" s="7">
        <f t="shared" si="27"/>
        <v>1137.756456053759</v>
      </c>
      <c r="M180" s="7">
        <f t="shared" si="28"/>
        <v>8.877085192093247</v>
      </c>
    </row>
    <row r="181" spans="1:13" ht="12.75">
      <c r="A181">
        <v>90</v>
      </c>
      <c r="B181">
        <v>852.5</v>
      </c>
      <c r="C181" s="12">
        <v>291</v>
      </c>
      <c r="D181" s="12">
        <v>582</v>
      </c>
      <c r="E181" s="12">
        <v>873</v>
      </c>
      <c r="F181" s="12">
        <v>1166</v>
      </c>
      <c r="G181" s="4">
        <f t="shared" si="22"/>
        <v>384.70199999999994</v>
      </c>
      <c r="H181" s="4">
        <f t="shared" si="23"/>
        <v>384.70199999999994</v>
      </c>
      <c r="I181" s="4">
        <f t="shared" si="24"/>
        <v>384.70199999999994</v>
      </c>
      <c r="J181" s="4">
        <f t="shared" si="25"/>
        <v>385.36299999999994</v>
      </c>
      <c r="K181" s="4">
        <f t="shared" si="26"/>
        <v>384.8672499999999</v>
      </c>
      <c r="L181" s="7">
        <f t="shared" si="27"/>
        <v>1151.8909619714766</v>
      </c>
      <c r="M181" s="7">
        <f t="shared" si="28"/>
        <v>8.976827722341486</v>
      </c>
    </row>
    <row r="182" spans="1:13" ht="12.75">
      <c r="A182">
        <v>89</v>
      </c>
      <c r="B182">
        <v>857.5</v>
      </c>
      <c r="C182" s="12">
        <v>289</v>
      </c>
      <c r="D182" s="12">
        <v>578</v>
      </c>
      <c r="E182" s="12">
        <v>868</v>
      </c>
      <c r="F182" s="12">
        <v>1158</v>
      </c>
      <c r="G182" s="4">
        <f aca="true" t="shared" si="29" ref="G182:G213">0.02*$B$3*C182/C$10</f>
        <v>382.05799999999994</v>
      </c>
      <c r="H182" s="4">
        <f aca="true" t="shared" si="30" ref="H182:H213">0.02*$B$3*D182/D$10</f>
        <v>382.05799999999994</v>
      </c>
      <c r="I182" s="4">
        <f aca="true" t="shared" si="31" ref="I182:I213">0.02*$B$3*E182/E$10</f>
        <v>382.4986666666666</v>
      </c>
      <c r="J182" s="4">
        <f aca="true" t="shared" si="32" ref="J182:J213">0.02*$B$3*F182/F$10</f>
        <v>382.71899999999994</v>
      </c>
      <c r="K182" s="4">
        <f aca="true" t="shared" si="33" ref="K182:K213">AVERAGE(G182:J182)</f>
        <v>382.3334166666666</v>
      </c>
      <c r="L182" s="7">
        <f aca="true" t="shared" si="34" ref="L182:L213">(($B$4*K182^2)/(1000*PI()*$B$5^2))</f>
        <v>1136.773583918163</v>
      </c>
      <c r="M182" s="7">
        <f aca="true" t="shared" si="35" ref="M182:M213">(2*PI()*$B$7*A182*($B$6+$B$5))/($B$3*3.6)</f>
        <v>8.877085192093247</v>
      </c>
    </row>
    <row r="183" spans="1:13" ht="12.75">
      <c r="A183">
        <v>88</v>
      </c>
      <c r="B183">
        <v>862.5</v>
      </c>
      <c r="C183" s="12">
        <v>288</v>
      </c>
      <c r="D183" s="12">
        <v>575</v>
      </c>
      <c r="E183" s="12">
        <v>862</v>
      </c>
      <c r="F183" s="12">
        <v>1151</v>
      </c>
      <c r="G183" s="4">
        <f t="shared" si="29"/>
        <v>380.73599999999993</v>
      </c>
      <c r="H183" s="4">
        <f t="shared" si="30"/>
        <v>380.07499999999993</v>
      </c>
      <c r="I183" s="4">
        <f t="shared" si="31"/>
        <v>379.8546666666666</v>
      </c>
      <c r="J183" s="4">
        <f t="shared" si="32"/>
        <v>380.40549999999996</v>
      </c>
      <c r="K183" s="4">
        <f t="shared" si="33"/>
        <v>380.26779166666665</v>
      </c>
      <c r="L183" s="7">
        <f t="shared" si="34"/>
        <v>1124.5235179465567</v>
      </c>
      <c r="M183" s="7">
        <f t="shared" si="35"/>
        <v>8.777342661845008</v>
      </c>
    </row>
    <row r="184" spans="1:13" ht="12.75">
      <c r="A184">
        <v>87</v>
      </c>
      <c r="B184">
        <v>867.5</v>
      </c>
      <c r="C184" s="12">
        <v>285</v>
      </c>
      <c r="D184" s="12">
        <v>571</v>
      </c>
      <c r="E184" s="12">
        <v>856</v>
      </c>
      <c r="F184" s="12">
        <v>1141</v>
      </c>
      <c r="G184" s="4">
        <f t="shared" si="29"/>
        <v>376.77</v>
      </c>
      <c r="H184" s="4">
        <f t="shared" si="30"/>
        <v>377.431</v>
      </c>
      <c r="I184" s="4">
        <f t="shared" si="31"/>
        <v>377.2106666666666</v>
      </c>
      <c r="J184" s="4">
        <f t="shared" si="32"/>
        <v>377.10049999999995</v>
      </c>
      <c r="K184" s="4">
        <f t="shared" si="33"/>
        <v>377.12804166666666</v>
      </c>
      <c r="L184" s="7">
        <f t="shared" si="34"/>
        <v>1106.0305150351787</v>
      </c>
      <c r="M184" s="7">
        <f t="shared" si="35"/>
        <v>8.677600131596769</v>
      </c>
    </row>
    <row r="185" spans="1:13" ht="12.75">
      <c r="A185">
        <v>86</v>
      </c>
      <c r="B185">
        <v>872.5</v>
      </c>
      <c r="C185" s="12">
        <v>283</v>
      </c>
      <c r="D185" s="12">
        <v>566</v>
      </c>
      <c r="E185" s="12">
        <v>849</v>
      </c>
      <c r="F185" s="12">
        <v>1133</v>
      </c>
      <c r="G185" s="4">
        <f t="shared" si="29"/>
        <v>374.126</v>
      </c>
      <c r="H185" s="4">
        <f t="shared" si="30"/>
        <v>374.126</v>
      </c>
      <c r="I185" s="4">
        <f t="shared" si="31"/>
        <v>374.126</v>
      </c>
      <c r="J185" s="4">
        <f t="shared" si="32"/>
        <v>374.45649999999995</v>
      </c>
      <c r="K185" s="4">
        <f t="shared" si="33"/>
        <v>374.208625</v>
      </c>
      <c r="L185" s="7">
        <f t="shared" si="34"/>
        <v>1088.9728287006417</v>
      </c>
      <c r="M185" s="7">
        <f t="shared" si="35"/>
        <v>8.577857601348532</v>
      </c>
    </row>
    <row r="186" spans="1:13" ht="12.75">
      <c r="A186">
        <v>85</v>
      </c>
      <c r="B186">
        <v>877.5</v>
      </c>
      <c r="C186" s="12">
        <v>280</v>
      </c>
      <c r="D186" s="12">
        <v>560</v>
      </c>
      <c r="E186" s="12">
        <v>841</v>
      </c>
      <c r="F186" s="12">
        <v>1122</v>
      </c>
      <c r="G186" s="4">
        <f t="shared" si="29"/>
        <v>370.15999999999997</v>
      </c>
      <c r="H186" s="4">
        <f t="shared" si="30"/>
        <v>370.15999999999997</v>
      </c>
      <c r="I186" s="4">
        <f t="shared" si="31"/>
        <v>370.60066666666665</v>
      </c>
      <c r="J186" s="4">
        <f t="shared" si="32"/>
        <v>370.82099999999997</v>
      </c>
      <c r="K186" s="4">
        <f t="shared" si="33"/>
        <v>370.43541666666664</v>
      </c>
      <c r="L186" s="7">
        <f t="shared" si="34"/>
        <v>1067.122953485029</v>
      </c>
      <c r="M186" s="7">
        <f t="shared" si="35"/>
        <v>8.478115071100293</v>
      </c>
    </row>
    <row r="187" spans="1:13" ht="12.75">
      <c r="A187">
        <v>84</v>
      </c>
      <c r="B187">
        <v>882.5</v>
      </c>
      <c r="C187" s="12">
        <v>278</v>
      </c>
      <c r="D187" s="12">
        <v>557</v>
      </c>
      <c r="E187" s="12">
        <v>834</v>
      </c>
      <c r="F187" s="12">
        <v>1113</v>
      </c>
      <c r="G187" s="4">
        <f t="shared" si="29"/>
        <v>367.51599999999996</v>
      </c>
      <c r="H187" s="4">
        <f t="shared" si="30"/>
        <v>368.17699999999996</v>
      </c>
      <c r="I187" s="4">
        <f t="shared" si="31"/>
        <v>367.5159999999999</v>
      </c>
      <c r="J187" s="4">
        <f t="shared" si="32"/>
        <v>367.84649999999993</v>
      </c>
      <c r="K187" s="4">
        <f t="shared" si="33"/>
        <v>367.7638749999999</v>
      </c>
      <c r="L187" s="7">
        <f t="shared" si="34"/>
        <v>1051.7864967602234</v>
      </c>
      <c r="M187" s="7">
        <f t="shared" si="35"/>
        <v>8.378372540852054</v>
      </c>
    </row>
    <row r="188" spans="1:13" ht="12.75">
      <c r="A188">
        <v>83</v>
      </c>
      <c r="B188">
        <v>887.5</v>
      </c>
      <c r="C188" s="12">
        <v>276</v>
      </c>
      <c r="D188" s="12">
        <v>552</v>
      </c>
      <c r="E188" s="12">
        <v>828</v>
      </c>
      <c r="F188" s="12">
        <v>1106</v>
      </c>
      <c r="G188" s="4">
        <f t="shared" si="29"/>
        <v>364.87199999999996</v>
      </c>
      <c r="H188" s="4">
        <f t="shared" si="30"/>
        <v>364.87199999999996</v>
      </c>
      <c r="I188" s="4">
        <f t="shared" si="31"/>
        <v>364.8719999999999</v>
      </c>
      <c r="J188" s="4">
        <f t="shared" si="32"/>
        <v>365.53299999999996</v>
      </c>
      <c r="K188" s="4">
        <f t="shared" si="33"/>
        <v>365.0372499999999</v>
      </c>
      <c r="L188" s="7">
        <f t="shared" si="34"/>
        <v>1036.2482863877062</v>
      </c>
      <c r="M188" s="7">
        <f t="shared" si="35"/>
        <v>8.278630010603814</v>
      </c>
    </row>
    <row r="189" spans="1:13" ht="12.75">
      <c r="A189">
        <v>82</v>
      </c>
      <c r="B189">
        <v>892.5</v>
      </c>
      <c r="C189" s="12">
        <v>274</v>
      </c>
      <c r="D189" s="12">
        <v>547</v>
      </c>
      <c r="E189" s="12">
        <v>821</v>
      </c>
      <c r="F189" s="12">
        <v>1094</v>
      </c>
      <c r="G189" s="4">
        <f t="shared" si="29"/>
        <v>362.22799999999995</v>
      </c>
      <c r="H189" s="4">
        <f t="shared" si="30"/>
        <v>361.56699999999995</v>
      </c>
      <c r="I189" s="4">
        <f t="shared" si="31"/>
        <v>361.78733333333327</v>
      </c>
      <c r="J189" s="4">
        <f t="shared" si="32"/>
        <v>361.56699999999995</v>
      </c>
      <c r="K189" s="4">
        <f t="shared" si="33"/>
        <v>361.78733333333327</v>
      </c>
      <c r="L189" s="7">
        <f t="shared" si="34"/>
        <v>1017.8790420731642</v>
      </c>
      <c r="M189" s="7">
        <f t="shared" si="35"/>
        <v>8.178887480355575</v>
      </c>
    </row>
    <row r="190" spans="1:13" ht="12.75">
      <c r="A190">
        <v>81</v>
      </c>
      <c r="B190">
        <v>897.5</v>
      </c>
      <c r="C190" s="12">
        <v>271</v>
      </c>
      <c r="D190" s="12">
        <v>542</v>
      </c>
      <c r="E190" s="12">
        <v>814</v>
      </c>
      <c r="F190" s="12">
        <v>1085</v>
      </c>
      <c r="G190" s="4">
        <f t="shared" si="29"/>
        <v>358.26199999999994</v>
      </c>
      <c r="H190" s="4">
        <f t="shared" si="30"/>
        <v>358.26199999999994</v>
      </c>
      <c r="I190" s="4">
        <f t="shared" si="31"/>
        <v>358.70266666666663</v>
      </c>
      <c r="J190" s="4">
        <f t="shared" si="32"/>
        <v>358.5925</v>
      </c>
      <c r="K190" s="4">
        <f t="shared" si="33"/>
        <v>358.4547916666666</v>
      </c>
      <c r="L190" s="7">
        <f t="shared" si="34"/>
        <v>999.2133729135505</v>
      </c>
      <c r="M190" s="7">
        <f t="shared" si="35"/>
        <v>8.079144950107336</v>
      </c>
    </row>
    <row r="191" spans="1:13" ht="12.75">
      <c r="A191">
        <v>80</v>
      </c>
      <c r="B191">
        <v>902.5</v>
      </c>
      <c r="C191" s="12">
        <v>268</v>
      </c>
      <c r="D191" s="12">
        <v>539</v>
      </c>
      <c r="E191" s="12">
        <v>806</v>
      </c>
      <c r="F191" s="12">
        <v>1075</v>
      </c>
      <c r="G191" s="4">
        <f t="shared" si="29"/>
        <v>354.29599999999994</v>
      </c>
      <c r="H191" s="4">
        <f t="shared" si="30"/>
        <v>356.27899999999994</v>
      </c>
      <c r="I191" s="4">
        <f t="shared" si="31"/>
        <v>355.1773333333333</v>
      </c>
      <c r="J191" s="4">
        <f t="shared" si="32"/>
        <v>355.28749999999997</v>
      </c>
      <c r="K191" s="4">
        <f t="shared" si="33"/>
        <v>355.25995833333326</v>
      </c>
      <c r="L191" s="7">
        <f t="shared" si="34"/>
        <v>981.481184529604</v>
      </c>
      <c r="M191" s="7">
        <f t="shared" si="35"/>
        <v>7.979402419859098</v>
      </c>
    </row>
    <row r="192" spans="1:13" ht="12.75">
      <c r="A192">
        <v>79</v>
      </c>
      <c r="B192">
        <v>907.5</v>
      </c>
      <c r="C192" s="12">
        <v>267</v>
      </c>
      <c r="D192" s="12">
        <v>535</v>
      </c>
      <c r="E192" s="12">
        <v>805</v>
      </c>
      <c r="F192" s="12">
        <v>1073</v>
      </c>
      <c r="G192" s="4">
        <f t="shared" si="29"/>
        <v>352.97399999999993</v>
      </c>
      <c r="H192" s="4">
        <f t="shared" si="30"/>
        <v>353.63499999999993</v>
      </c>
      <c r="I192" s="4">
        <f t="shared" si="31"/>
        <v>354.7366666666666</v>
      </c>
      <c r="J192" s="4">
        <f t="shared" si="32"/>
        <v>354.62649999999996</v>
      </c>
      <c r="K192" s="4">
        <f t="shared" si="33"/>
        <v>353.9930416666666</v>
      </c>
      <c r="L192" s="7">
        <f t="shared" si="34"/>
        <v>974.4934131405147</v>
      </c>
      <c r="M192" s="7">
        <f t="shared" si="35"/>
        <v>7.87965988961086</v>
      </c>
    </row>
    <row r="193" spans="1:13" ht="12.75">
      <c r="A193">
        <v>78</v>
      </c>
      <c r="B193">
        <v>912.5</v>
      </c>
      <c r="C193" s="12">
        <v>266</v>
      </c>
      <c r="D193" s="12">
        <v>532</v>
      </c>
      <c r="E193" s="12">
        <v>798</v>
      </c>
      <c r="F193" s="12">
        <v>1064</v>
      </c>
      <c r="G193" s="4">
        <f t="shared" si="29"/>
        <v>351.65199999999993</v>
      </c>
      <c r="H193" s="4">
        <f t="shared" si="30"/>
        <v>351.65199999999993</v>
      </c>
      <c r="I193" s="4">
        <f t="shared" si="31"/>
        <v>351.652</v>
      </c>
      <c r="J193" s="4">
        <f t="shared" si="32"/>
        <v>351.65199999999993</v>
      </c>
      <c r="K193" s="4">
        <f t="shared" si="33"/>
        <v>351.65199999999993</v>
      </c>
      <c r="L193" s="7">
        <f t="shared" si="34"/>
        <v>961.6469109569882</v>
      </c>
      <c r="M193" s="7">
        <f t="shared" si="35"/>
        <v>7.77991735936262</v>
      </c>
    </row>
    <row r="194" spans="1:13" ht="12.75">
      <c r="A194">
        <v>77</v>
      </c>
      <c r="B194">
        <v>917.5</v>
      </c>
      <c r="C194" s="12">
        <v>264</v>
      </c>
      <c r="D194" s="12">
        <v>528</v>
      </c>
      <c r="E194" s="12">
        <v>792</v>
      </c>
      <c r="F194" s="12">
        <v>1056</v>
      </c>
      <c r="G194" s="4">
        <f t="shared" si="29"/>
        <v>349.008</v>
      </c>
      <c r="H194" s="4">
        <f t="shared" si="30"/>
        <v>349.008</v>
      </c>
      <c r="I194" s="4">
        <f t="shared" si="31"/>
        <v>349.008</v>
      </c>
      <c r="J194" s="4">
        <f t="shared" si="32"/>
        <v>349.008</v>
      </c>
      <c r="K194" s="4">
        <f t="shared" si="33"/>
        <v>349.008</v>
      </c>
      <c r="L194" s="7">
        <f t="shared" si="34"/>
        <v>947.2404192726873</v>
      </c>
      <c r="M194" s="7">
        <f t="shared" si="35"/>
        <v>7.6801748291143825</v>
      </c>
    </row>
    <row r="195" spans="1:13" ht="12.75">
      <c r="A195">
        <v>76</v>
      </c>
      <c r="B195">
        <v>922.5</v>
      </c>
      <c r="C195" s="12">
        <v>261</v>
      </c>
      <c r="D195" s="12">
        <v>522</v>
      </c>
      <c r="E195" s="12">
        <v>785</v>
      </c>
      <c r="F195" s="12">
        <v>1046</v>
      </c>
      <c r="G195" s="4">
        <f t="shared" si="29"/>
        <v>345.042</v>
      </c>
      <c r="H195" s="4">
        <f t="shared" si="30"/>
        <v>345.042</v>
      </c>
      <c r="I195" s="4">
        <f t="shared" si="31"/>
        <v>345.92333333333335</v>
      </c>
      <c r="J195" s="4">
        <f t="shared" si="32"/>
        <v>345.703</v>
      </c>
      <c r="K195" s="4">
        <f t="shared" si="33"/>
        <v>345.4275833333333</v>
      </c>
      <c r="L195" s="7">
        <f t="shared" si="34"/>
        <v>927.9049376768427</v>
      </c>
      <c r="M195" s="7">
        <f t="shared" si="35"/>
        <v>7.5804322988661434</v>
      </c>
    </row>
    <row r="196" spans="1:13" ht="12.75">
      <c r="A196">
        <v>75</v>
      </c>
      <c r="B196">
        <v>927.5</v>
      </c>
      <c r="C196" s="12">
        <v>259</v>
      </c>
      <c r="D196" s="12">
        <v>518</v>
      </c>
      <c r="E196" s="12">
        <v>778</v>
      </c>
      <c r="F196" s="12">
        <v>1038</v>
      </c>
      <c r="G196" s="4">
        <f t="shared" si="29"/>
        <v>342.39799999999997</v>
      </c>
      <c r="H196" s="4">
        <f t="shared" si="30"/>
        <v>342.39799999999997</v>
      </c>
      <c r="I196" s="4">
        <f t="shared" si="31"/>
        <v>342.8386666666666</v>
      </c>
      <c r="J196" s="4">
        <f t="shared" si="32"/>
        <v>343.05899999999997</v>
      </c>
      <c r="K196" s="4">
        <f t="shared" si="33"/>
        <v>342.67341666666664</v>
      </c>
      <c r="L196" s="7">
        <f t="shared" si="34"/>
        <v>913.167164638952</v>
      </c>
      <c r="M196" s="7">
        <f t="shared" si="35"/>
        <v>7.480689768617904</v>
      </c>
    </row>
    <row r="197" spans="1:13" ht="12.75">
      <c r="A197">
        <v>74</v>
      </c>
      <c r="B197">
        <v>932.5</v>
      </c>
      <c r="C197" s="12">
        <v>255</v>
      </c>
      <c r="D197" s="12">
        <v>511</v>
      </c>
      <c r="E197" s="12">
        <v>767</v>
      </c>
      <c r="F197" s="12">
        <v>1025</v>
      </c>
      <c r="G197" s="4">
        <f t="shared" si="29"/>
        <v>337.10999999999996</v>
      </c>
      <c r="H197" s="4">
        <f t="shared" si="30"/>
        <v>337.77099999999996</v>
      </c>
      <c r="I197" s="4">
        <f t="shared" si="31"/>
        <v>337.99133333333333</v>
      </c>
      <c r="J197" s="4">
        <f t="shared" si="32"/>
        <v>338.76249999999993</v>
      </c>
      <c r="K197" s="4">
        <f t="shared" si="33"/>
        <v>337.90870833333327</v>
      </c>
      <c r="L197" s="7">
        <f t="shared" si="34"/>
        <v>887.9494156995102</v>
      </c>
      <c r="M197" s="7">
        <f t="shared" si="35"/>
        <v>7.380947238369666</v>
      </c>
    </row>
    <row r="198" spans="1:13" ht="12.75">
      <c r="A198">
        <v>73</v>
      </c>
      <c r="B198">
        <v>937.5</v>
      </c>
      <c r="C198" s="12">
        <v>253</v>
      </c>
      <c r="D198" s="12">
        <v>508</v>
      </c>
      <c r="E198" s="12">
        <v>761</v>
      </c>
      <c r="F198" s="12">
        <v>1014</v>
      </c>
      <c r="G198" s="4">
        <f t="shared" si="29"/>
        <v>334.46599999999995</v>
      </c>
      <c r="H198" s="4">
        <f t="shared" si="30"/>
        <v>335.78799999999995</v>
      </c>
      <c r="I198" s="4">
        <f t="shared" si="31"/>
        <v>335.3473333333333</v>
      </c>
      <c r="J198" s="4">
        <f t="shared" si="32"/>
        <v>335.12699999999995</v>
      </c>
      <c r="K198" s="4">
        <f t="shared" si="33"/>
        <v>335.1820833333333</v>
      </c>
      <c r="L198" s="7">
        <f t="shared" si="34"/>
        <v>873.677294705263</v>
      </c>
      <c r="M198" s="7">
        <f t="shared" si="35"/>
        <v>7.281204708121426</v>
      </c>
    </row>
    <row r="199" spans="1:13" ht="12.75">
      <c r="A199">
        <v>72</v>
      </c>
      <c r="B199">
        <v>942.5</v>
      </c>
      <c r="C199" s="12">
        <v>250</v>
      </c>
      <c r="D199" s="12">
        <v>502</v>
      </c>
      <c r="E199" s="12">
        <v>752</v>
      </c>
      <c r="F199" s="12">
        <v>1004</v>
      </c>
      <c r="G199" s="4">
        <f t="shared" si="29"/>
        <v>330.49999999999994</v>
      </c>
      <c r="H199" s="4">
        <f t="shared" si="30"/>
        <v>331.82199999999995</v>
      </c>
      <c r="I199" s="4">
        <f t="shared" si="31"/>
        <v>331.3813333333333</v>
      </c>
      <c r="J199" s="4">
        <f t="shared" si="32"/>
        <v>331.82199999999995</v>
      </c>
      <c r="K199" s="4">
        <f t="shared" si="33"/>
        <v>331.38133333333326</v>
      </c>
      <c r="L199" s="7">
        <f t="shared" si="34"/>
        <v>853.9757519328092</v>
      </c>
      <c r="M199" s="7">
        <f t="shared" si="35"/>
        <v>7.181462177873189</v>
      </c>
    </row>
    <row r="200" spans="1:13" ht="12.75">
      <c r="A200">
        <v>71</v>
      </c>
      <c r="B200">
        <v>947.5</v>
      </c>
      <c r="C200" s="12">
        <v>249</v>
      </c>
      <c r="D200" s="12">
        <v>498</v>
      </c>
      <c r="E200" s="12">
        <v>747</v>
      </c>
      <c r="F200" s="12">
        <v>995</v>
      </c>
      <c r="G200" s="4">
        <f t="shared" si="29"/>
        <v>329.17799999999994</v>
      </c>
      <c r="H200" s="4">
        <f t="shared" si="30"/>
        <v>329.17799999999994</v>
      </c>
      <c r="I200" s="4">
        <f t="shared" si="31"/>
        <v>329.17799999999994</v>
      </c>
      <c r="J200" s="4">
        <f t="shared" si="32"/>
        <v>328.84749999999997</v>
      </c>
      <c r="K200" s="4">
        <f t="shared" si="33"/>
        <v>329.095375</v>
      </c>
      <c r="L200" s="7">
        <f t="shared" si="34"/>
        <v>842.2344765472038</v>
      </c>
      <c r="M200" s="7">
        <f t="shared" si="35"/>
        <v>7.081719647624951</v>
      </c>
    </row>
    <row r="201" spans="1:13" ht="12.75">
      <c r="A201">
        <v>70</v>
      </c>
      <c r="B201">
        <v>952.5</v>
      </c>
      <c r="C201" s="12">
        <v>246</v>
      </c>
      <c r="D201" s="12">
        <v>491</v>
      </c>
      <c r="E201" s="12">
        <v>739</v>
      </c>
      <c r="F201" s="12">
        <v>984</v>
      </c>
      <c r="G201" s="4">
        <f t="shared" si="29"/>
        <v>325.212</v>
      </c>
      <c r="H201" s="4">
        <f t="shared" si="30"/>
        <v>324.551</v>
      </c>
      <c r="I201" s="4">
        <f t="shared" si="31"/>
        <v>325.6526666666666</v>
      </c>
      <c r="J201" s="4">
        <f t="shared" si="32"/>
        <v>325.212</v>
      </c>
      <c r="K201" s="4">
        <f t="shared" si="33"/>
        <v>325.15691666666663</v>
      </c>
      <c r="L201" s="7">
        <f t="shared" si="34"/>
        <v>822.1961723574591</v>
      </c>
      <c r="M201" s="7">
        <f t="shared" si="35"/>
        <v>6.981977117376711</v>
      </c>
    </row>
    <row r="202" spans="1:13" ht="12.75">
      <c r="A202">
        <v>69</v>
      </c>
      <c r="B202">
        <v>957.5</v>
      </c>
      <c r="C202" s="12">
        <v>244</v>
      </c>
      <c r="D202" s="12">
        <v>486</v>
      </c>
      <c r="E202" s="12">
        <v>729</v>
      </c>
      <c r="F202" s="12">
        <v>973</v>
      </c>
      <c r="G202" s="4">
        <f t="shared" si="29"/>
        <v>322.568</v>
      </c>
      <c r="H202" s="4">
        <f t="shared" si="30"/>
        <v>321.246</v>
      </c>
      <c r="I202" s="4">
        <f t="shared" si="31"/>
        <v>321.2459999999999</v>
      </c>
      <c r="J202" s="4">
        <f t="shared" si="32"/>
        <v>321.57649999999995</v>
      </c>
      <c r="K202" s="4">
        <f t="shared" si="33"/>
        <v>321.65912499999996</v>
      </c>
      <c r="L202" s="7">
        <f t="shared" si="34"/>
        <v>804.6021889384921</v>
      </c>
      <c r="M202" s="7">
        <f t="shared" si="35"/>
        <v>6.8822345871284725</v>
      </c>
    </row>
    <row r="203" spans="1:13" ht="12.75">
      <c r="A203">
        <v>68</v>
      </c>
      <c r="B203">
        <v>962.5</v>
      </c>
      <c r="C203" s="12">
        <v>241</v>
      </c>
      <c r="D203" s="12">
        <v>480</v>
      </c>
      <c r="E203" s="12">
        <v>721</v>
      </c>
      <c r="F203" s="12">
        <v>962</v>
      </c>
      <c r="G203" s="4">
        <f t="shared" si="29"/>
        <v>318.602</v>
      </c>
      <c r="H203" s="4">
        <f t="shared" si="30"/>
        <v>317.28</v>
      </c>
      <c r="I203" s="4">
        <f t="shared" si="31"/>
        <v>317.72066666666666</v>
      </c>
      <c r="J203" s="4">
        <f t="shared" si="32"/>
        <v>317.941</v>
      </c>
      <c r="K203" s="4">
        <f t="shared" si="33"/>
        <v>317.8859166666667</v>
      </c>
      <c r="L203" s="7">
        <f t="shared" si="34"/>
        <v>785.8362033490505</v>
      </c>
      <c r="M203" s="7">
        <f t="shared" si="35"/>
        <v>6.782492056880233</v>
      </c>
    </row>
    <row r="204" spans="1:13" ht="12.75">
      <c r="A204">
        <v>67</v>
      </c>
      <c r="B204">
        <v>967.5</v>
      </c>
      <c r="C204" s="12">
        <v>238</v>
      </c>
      <c r="D204" s="12">
        <v>477</v>
      </c>
      <c r="E204" s="12">
        <v>716</v>
      </c>
      <c r="F204" s="12">
        <v>954</v>
      </c>
      <c r="G204" s="4">
        <f t="shared" si="29"/>
        <v>314.63599999999997</v>
      </c>
      <c r="H204" s="4">
        <f t="shared" si="30"/>
        <v>315.29699999999997</v>
      </c>
      <c r="I204" s="4">
        <f t="shared" si="31"/>
        <v>315.5173333333333</v>
      </c>
      <c r="J204" s="4">
        <f t="shared" si="32"/>
        <v>315.29699999999997</v>
      </c>
      <c r="K204" s="4">
        <f t="shared" si="33"/>
        <v>315.1868333333333</v>
      </c>
      <c r="L204" s="7">
        <f t="shared" si="34"/>
        <v>772.5482109527978</v>
      </c>
      <c r="M204" s="7">
        <f t="shared" si="35"/>
        <v>6.682749526631995</v>
      </c>
    </row>
    <row r="205" spans="1:13" ht="12.75">
      <c r="A205">
        <v>66</v>
      </c>
      <c r="B205">
        <v>972.5</v>
      </c>
      <c r="C205" s="12">
        <v>237</v>
      </c>
      <c r="D205" s="12">
        <v>474</v>
      </c>
      <c r="E205" s="12">
        <v>711</v>
      </c>
      <c r="F205" s="12">
        <v>947</v>
      </c>
      <c r="G205" s="4">
        <f t="shared" si="29"/>
        <v>313.31399999999996</v>
      </c>
      <c r="H205" s="4">
        <f t="shared" si="30"/>
        <v>313.31399999999996</v>
      </c>
      <c r="I205" s="4">
        <f t="shared" si="31"/>
        <v>313.31399999999996</v>
      </c>
      <c r="J205" s="4">
        <f t="shared" si="32"/>
        <v>312.98349999999994</v>
      </c>
      <c r="K205" s="4">
        <f t="shared" si="33"/>
        <v>313.23137499999996</v>
      </c>
      <c r="L205" s="7">
        <f t="shared" si="34"/>
        <v>762.9919767686022</v>
      </c>
      <c r="M205" s="7">
        <f t="shared" si="35"/>
        <v>6.583006996383757</v>
      </c>
    </row>
    <row r="206" spans="1:13" ht="12.75">
      <c r="A206">
        <v>65</v>
      </c>
      <c r="B206">
        <v>977.5</v>
      </c>
      <c r="C206" s="12">
        <v>234</v>
      </c>
      <c r="D206" s="12">
        <v>469</v>
      </c>
      <c r="E206" s="12">
        <v>705</v>
      </c>
      <c r="F206" s="12">
        <v>940</v>
      </c>
      <c r="G206" s="4">
        <f t="shared" si="29"/>
        <v>309.34799999999996</v>
      </c>
      <c r="H206" s="4">
        <f t="shared" si="30"/>
        <v>310.00899999999996</v>
      </c>
      <c r="I206" s="4">
        <f t="shared" si="31"/>
        <v>310.66999999999996</v>
      </c>
      <c r="J206" s="4">
        <f t="shared" si="32"/>
        <v>310.66999999999996</v>
      </c>
      <c r="K206" s="4">
        <f t="shared" si="33"/>
        <v>310.17425</v>
      </c>
      <c r="L206" s="7">
        <f t="shared" si="34"/>
        <v>748.1711179425118</v>
      </c>
      <c r="M206" s="7">
        <f t="shared" si="35"/>
        <v>6.483264466135517</v>
      </c>
    </row>
    <row r="207" spans="1:13" ht="12.75">
      <c r="A207">
        <v>64</v>
      </c>
      <c r="B207">
        <v>982.5</v>
      </c>
      <c r="C207" s="12">
        <v>230</v>
      </c>
      <c r="D207" s="12">
        <v>459</v>
      </c>
      <c r="E207" s="12">
        <v>689</v>
      </c>
      <c r="F207" s="12">
        <v>919</v>
      </c>
      <c r="G207" s="4">
        <f t="shared" si="29"/>
        <v>304.05999999999995</v>
      </c>
      <c r="H207" s="4">
        <f t="shared" si="30"/>
        <v>303.39899999999994</v>
      </c>
      <c r="I207" s="4">
        <f t="shared" si="31"/>
        <v>303.6193333333333</v>
      </c>
      <c r="J207" s="4">
        <f t="shared" si="32"/>
        <v>303.7295</v>
      </c>
      <c r="K207" s="4">
        <f t="shared" si="33"/>
        <v>303.70195833333327</v>
      </c>
      <c r="L207" s="7">
        <f t="shared" si="34"/>
        <v>717.2732623302148</v>
      </c>
      <c r="M207" s="7">
        <f t="shared" si="35"/>
        <v>6.383521935887279</v>
      </c>
    </row>
    <row r="208" spans="1:13" ht="12.75">
      <c r="A208">
        <v>63</v>
      </c>
      <c r="B208">
        <v>987.5</v>
      </c>
      <c r="C208" s="12">
        <v>227</v>
      </c>
      <c r="D208" s="12">
        <v>453</v>
      </c>
      <c r="E208" s="12">
        <v>679</v>
      </c>
      <c r="F208" s="12">
        <v>906</v>
      </c>
      <c r="G208" s="4">
        <f t="shared" si="29"/>
        <v>300.09399999999994</v>
      </c>
      <c r="H208" s="4">
        <f t="shared" si="30"/>
        <v>299.43299999999994</v>
      </c>
      <c r="I208" s="4">
        <f t="shared" si="31"/>
        <v>299.2126666666666</v>
      </c>
      <c r="J208" s="4">
        <f t="shared" si="32"/>
        <v>299.43299999999994</v>
      </c>
      <c r="K208" s="4">
        <f t="shared" si="33"/>
        <v>299.5431666666666</v>
      </c>
      <c r="L208" s="7">
        <f t="shared" si="34"/>
        <v>697.763568978395</v>
      </c>
      <c r="M208" s="7">
        <f t="shared" si="35"/>
        <v>6.28377940563904</v>
      </c>
    </row>
    <row r="209" spans="1:13" ht="12.75">
      <c r="A209">
        <v>62</v>
      </c>
      <c r="B209">
        <v>992.5</v>
      </c>
      <c r="C209" s="12">
        <v>224</v>
      </c>
      <c r="D209" s="12">
        <v>448</v>
      </c>
      <c r="E209" s="12">
        <v>673</v>
      </c>
      <c r="F209" s="12">
        <v>898</v>
      </c>
      <c r="G209" s="4">
        <f t="shared" si="29"/>
        <v>296.128</v>
      </c>
      <c r="H209" s="4">
        <f t="shared" si="30"/>
        <v>296.128</v>
      </c>
      <c r="I209" s="4">
        <f t="shared" si="31"/>
        <v>296.5686666666666</v>
      </c>
      <c r="J209" s="4">
        <f t="shared" si="32"/>
        <v>296.789</v>
      </c>
      <c r="K209" s="4">
        <f t="shared" si="33"/>
        <v>296.40341666666666</v>
      </c>
      <c r="L209" s="7">
        <f t="shared" si="34"/>
        <v>683.21260181489</v>
      </c>
      <c r="M209" s="7">
        <f t="shared" si="35"/>
        <v>6.184036875390801</v>
      </c>
    </row>
    <row r="210" spans="1:13" ht="12.75">
      <c r="A210">
        <v>61</v>
      </c>
      <c r="B210">
        <v>997.5</v>
      </c>
      <c r="C210" s="12">
        <v>220</v>
      </c>
      <c r="D210" s="12">
        <v>441</v>
      </c>
      <c r="E210" s="12">
        <v>662</v>
      </c>
      <c r="F210" s="12">
        <v>884</v>
      </c>
      <c r="G210" s="4">
        <f t="shared" si="29"/>
        <v>290.84</v>
      </c>
      <c r="H210" s="4">
        <f t="shared" si="30"/>
        <v>291.501</v>
      </c>
      <c r="I210" s="4">
        <f t="shared" si="31"/>
        <v>291.7213333333333</v>
      </c>
      <c r="J210" s="4">
        <f t="shared" si="32"/>
        <v>292.162</v>
      </c>
      <c r="K210" s="4">
        <f t="shared" si="33"/>
        <v>291.5560833333333</v>
      </c>
      <c r="L210" s="7">
        <f t="shared" si="34"/>
        <v>661.0490298203858</v>
      </c>
      <c r="M210" s="7">
        <f t="shared" si="35"/>
        <v>6.084294345142563</v>
      </c>
    </row>
    <row r="211" spans="1:13" ht="12.75">
      <c r="A211">
        <v>60</v>
      </c>
      <c r="B211">
        <v>1002.5</v>
      </c>
      <c r="C211" s="12">
        <v>219</v>
      </c>
      <c r="D211" s="12">
        <v>436</v>
      </c>
      <c r="E211" s="12">
        <v>655</v>
      </c>
      <c r="F211" s="12">
        <v>873</v>
      </c>
      <c r="G211" s="4">
        <f t="shared" si="29"/>
        <v>289.518</v>
      </c>
      <c r="H211" s="4">
        <f t="shared" si="30"/>
        <v>288.19599999999997</v>
      </c>
      <c r="I211" s="4">
        <f t="shared" si="31"/>
        <v>288.6366666666666</v>
      </c>
      <c r="J211" s="4">
        <f t="shared" si="32"/>
        <v>288.52649999999994</v>
      </c>
      <c r="K211" s="4">
        <f t="shared" si="33"/>
        <v>288.7192916666666</v>
      </c>
      <c r="L211" s="7">
        <f t="shared" si="34"/>
        <v>648.24781927206</v>
      </c>
      <c r="M211" s="7">
        <f t="shared" si="35"/>
        <v>5.984551814894323</v>
      </c>
    </row>
    <row r="212" spans="1:13" ht="12.75">
      <c r="A212">
        <v>59</v>
      </c>
      <c r="B212">
        <v>1007.5</v>
      </c>
      <c r="C212" s="12">
        <v>215</v>
      </c>
      <c r="D212" s="12">
        <v>431</v>
      </c>
      <c r="E212" s="12">
        <v>647</v>
      </c>
      <c r="F212" s="12">
        <v>862</v>
      </c>
      <c r="G212" s="4">
        <f t="shared" si="29"/>
        <v>284.22999999999996</v>
      </c>
      <c r="H212" s="4">
        <f t="shared" si="30"/>
        <v>284.89099999999996</v>
      </c>
      <c r="I212" s="4">
        <f t="shared" si="31"/>
        <v>285.11133333333333</v>
      </c>
      <c r="J212" s="4">
        <f t="shared" si="32"/>
        <v>284.89099999999996</v>
      </c>
      <c r="K212" s="4">
        <f t="shared" si="33"/>
        <v>284.78083333333325</v>
      </c>
      <c r="L212" s="7">
        <f t="shared" si="34"/>
        <v>630.6827757804558</v>
      </c>
      <c r="M212" s="7">
        <f t="shared" si="35"/>
        <v>5.884809284646085</v>
      </c>
    </row>
    <row r="213" spans="1:13" ht="12.75">
      <c r="A213">
        <v>58</v>
      </c>
      <c r="B213">
        <v>1012.5</v>
      </c>
      <c r="C213" s="12">
        <v>213</v>
      </c>
      <c r="D213" s="12">
        <v>427</v>
      </c>
      <c r="E213" s="12">
        <v>640</v>
      </c>
      <c r="F213" s="12">
        <v>853</v>
      </c>
      <c r="G213" s="4">
        <f t="shared" si="29"/>
        <v>281.58599999999996</v>
      </c>
      <c r="H213" s="4">
        <f t="shared" si="30"/>
        <v>282.24699999999996</v>
      </c>
      <c r="I213" s="4">
        <f t="shared" si="31"/>
        <v>282.02666666666664</v>
      </c>
      <c r="J213" s="4">
        <f t="shared" si="32"/>
        <v>281.9165</v>
      </c>
      <c r="K213" s="4">
        <f t="shared" si="33"/>
        <v>281.94404166666664</v>
      </c>
      <c r="L213" s="7">
        <f t="shared" si="34"/>
        <v>618.1804971031149</v>
      </c>
      <c r="M213" s="7">
        <f t="shared" si="35"/>
        <v>5.785066754397846</v>
      </c>
    </row>
    <row r="214" spans="1:13" ht="12.75">
      <c r="A214">
        <v>57</v>
      </c>
      <c r="B214">
        <v>1017.5</v>
      </c>
      <c r="C214" s="12">
        <v>210</v>
      </c>
      <c r="D214" s="12">
        <v>420</v>
      </c>
      <c r="E214" s="12">
        <v>631</v>
      </c>
      <c r="F214" s="12">
        <v>841</v>
      </c>
      <c r="G214" s="4">
        <f aca="true" t="shared" si="36" ref="G214:G231">0.02*$B$3*C214/C$10</f>
        <v>277.61999999999995</v>
      </c>
      <c r="H214" s="4">
        <f aca="true" t="shared" si="37" ref="H214:H231">0.02*$B$3*D214/D$10</f>
        <v>277.61999999999995</v>
      </c>
      <c r="I214" s="4">
        <f aca="true" t="shared" si="38" ref="I214:I231">0.02*$B$3*E214/E$10</f>
        <v>278.06066666666663</v>
      </c>
      <c r="J214" s="4">
        <f aca="true" t="shared" si="39" ref="J214:J231">0.02*$B$3*F214/F$10</f>
        <v>277.9505</v>
      </c>
      <c r="K214" s="4">
        <f aca="true" t="shared" si="40" ref="K214:K231">AVERAGE(G214:J214)</f>
        <v>277.8127916666666</v>
      </c>
      <c r="L214" s="7">
        <f aca="true" t="shared" si="41" ref="L214:L231">(($B$4*K214^2)/(1000*PI()*$B$5^2))</f>
        <v>600.1971578126436</v>
      </c>
      <c r="M214" s="7">
        <f aca="true" t="shared" si="42" ref="M214:M231">(2*PI()*$B$7*A214*($B$6+$B$5))/($B$3*3.6)</f>
        <v>5.685324224149607</v>
      </c>
    </row>
    <row r="215" spans="1:13" ht="12.75">
      <c r="A215">
        <v>56</v>
      </c>
      <c r="B215">
        <v>1022.5</v>
      </c>
      <c r="C215" s="12">
        <v>207</v>
      </c>
      <c r="D215" s="12">
        <v>414</v>
      </c>
      <c r="E215" s="12">
        <v>622</v>
      </c>
      <c r="F215" s="12">
        <v>829</v>
      </c>
      <c r="G215" s="4">
        <f t="shared" si="36"/>
        <v>273.65399999999994</v>
      </c>
      <c r="H215" s="4">
        <f t="shared" si="37"/>
        <v>273.65399999999994</v>
      </c>
      <c r="I215" s="4">
        <f t="shared" si="38"/>
        <v>274.0946666666666</v>
      </c>
      <c r="J215" s="4">
        <f t="shared" si="39"/>
        <v>273.98449999999997</v>
      </c>
      <c r="K215" s="4">
        <f t="shared" si="40"/>
        <v>273.8467916666666</v>
      </c>
      <c r="L215" s="7">
        <f t="shared" si="41"/>
        <v>583.1828872680358</v>
      </c>
      <c r="M215" s="7">
        <f t="shared" si="42"/>
        <v>5.58558169390137</v>
      </c>
    </row>
    <row r="216" spans="1:13" ht="12.75">
      <c r="A216">
        <v>55</v>
      </c>
      <c r="B216">
        <v>1027.5</v>
      </c>
      <c r="C216" s="12">
        <v>204</v>
      </c>
      <c r="D216" s="12">
        <v>408</v>
      </c>
      <c r="E216" s="12">
        <v>612</v>
      </c>
      <c r="F216" s="12">
        <v>816</v>
      </c>
      <c r="G216" s="4">
        <f t="shared" si="36"/>
        <v>269.688</v>
      </c>
      <c r="H216" s="4">
        <f t="shared" si="37"/>
        <v>269.688</v>
      </c>
      <c r="I216" s="4">
        <f t="shared" si="38"/>
        <v>269.68799999999993</v>
      </c>
      <c r="J216" s="4">
        <f t="shared" si="39"/>
        <v>269.688</v>
      </c>
      <c r="K216" s="4">
        <f t="shared" si="40"/>
        <v>269.688</v>
      </c>
      <c r="L216" s="7">
        <f t="shared" si="41"/>
        <v>565.6042999376172</v>
      </c>
      <c r="M216" s="7">
        <f t="shared" si="42"/>
        <v>5.4858391636531305</v>
      </c>
    </row>
    <row r="217" spans="1:13" ht="12.75">
      <c r="A217">
        <v>54</v>
      </c>
      <c r="B217">
        <v>1032.5</v>
      </c>
      <c r="C217" s="12">
        <v>201</v>
      </c>
      <c r="D217" s="12">
        <v>401</v>
      </c>
      <c r="E217" s="12">
        <v>604</v>
      </c>
      <c r="F217" s="12">
        <v>805</v>
      </c>
      <c r="G217" s="4">
        <f t="shared" si="36"/>
        <v>265.722</v>
      </c>
      <c r="H217" s="4">
        <f t="shared" si="37"/>
        <v>265.061</v>
      </c>
      <c r="I217" s="4">
        <f t="shared" si="38"/>
        <v>266.16266666666667</v>
      </c>
      <c r="J217" s="4">
        <f t="shared" si="39"/>
        <v>266.05249999999995</v>
      </c>
      <c r="K217" s="4">
        <f t="shared" si="40"/>
        <v>265.74954166666663</v>
      </c>
      <c r="L217" s="7">
        <f t="shared" si="41"/>
        <v>549.2050293944544</v>
      </c>
      <c r="M217" s="7">
        <f t="shared" si="42"/>
        <v>5.386096633404891</v>
      </c>
    </row>
    <row r="218" spans="1:13" ht="12.75">
      <c r="A218">
        <v>53</v>
      </c>
      <c r="B218">
        <v>1037.5</v>
      </c>
      <c r="C218" s="12">
        <v>198</v>
      </c>
      <c r="D218" s="12">
        <v>396</v>
      </c>
      <c r="E218" s="12">
        <v>595</v>
      </c>
      <c r="F218" s="12">
        <v>794</v>
      </c>
      <c r="G218" s="4">
        <f t="shared" si="36"/>
        <v>261.756</v>
      </c>
      <c r="H218" s="4">
        <f t="shared" si="37"/>
        <v>261.756</v>
      </c>
      <c r="I218" s="4">
        <f t="shared" si="38"/>
        <v>262.19666666666666</v>
      </c>
      <c r="J218" s="4">
        <f t="shared" si="39"/>
        <v>262.417</v>
      </c>
      <c r="K218" s="4">
        <f t="shared" si="40"/>
        <v>262.03141666666664</v>
      </c>
      <c r="L218" s="7">
        <f t="shared" si="41"/>
        <v>533.9445856953319</v>
      </c>
      <c r="M218" s="7">
        <f t="shared" si="42"/>
        <v>5.286354103156652</v>
      </c>
    </row>
    <row r="219" spans="1:13" ht="12.75">
      <c r="A219">
        <v>52</v>
      </c>
      <c r="B219">
        <v>1042.5</v>
      </c>
      <c r="C219" s="12">
        <v>195</v>
      </c>
      <c r="D219" s="12">
        <v>389</v>
      </c>
      <c r="E219" s="12">
        <v>585</v>
      </c>
      <c r="F219" s="12">
        <v>781</v>
      </c>
      <c r="G219" s="4">
        <f t="shared" si="36"/>
        <v>257.78999999999996</v>
      </c>
      <c r="H219" s="4">
        <f t="shared" si="37"/>
        <v>257.12899999999996</v>
      </c>
      <c r="I219" s="4">
        <f t="shared" si="38"/>
        <v>257.78999999999996</v>
      </c>
      <c r="J219" s="4">
        <f t="shared" si="39"/>
        <v>258.1205</v>
      </c>
      <c r="K219" s="4">
        <f t="shared" si="40"/>
        <v>257.70737499999996</v>
      </c>
      <c r="L219" s="7">
        <f t="shared" si="41"/>
        <v>516.4676833359453</v>
      </c>
      <c r="M219" s="7">
        <f t="shared" si="42"/>
        <v>5.186611572908414</v>
      </c>
    </row>
    <row r="220" spans="1:13" ht="12.75">
      <c r="A220">
        <v>51</v>
      </c>
      <c r="B220">
        <v>1047.5</v>
      </c>
      <c r="C220" s="12">
        <v>193</v>
      </c>
      <c r="D220" s="12">
        <v>384</v>
      </c>
      <c r="E220" s="12">
        <v>575</v>
      </c>
      <c r="F220" s="12">
        <v>767</v>
      </c>
      <c r="G220" s="4">
        <f t="shared" si="36"/>
        <v>255.14599999999996</v>
      </c>
      <c r="H220" s="4">
        <f t="shared" si="37"/>
        <v>253.82399999999996</v>
      </c>
      <c r="I220" s="4">
        <f t="shared" si="38"/>
        <v>253.3833333333333</v>
      </c>
      <c r="J220" s="4">
        <f t="shared" si="39"/>
        <v>253.49349999999998</v>
      </c>
      <c r="K220" s="4">
        <f t="shared" si="40"/>
        <v>253.96170833333332</v>
      </c>
      <c r="L220" s="7">
        <f t="shared" si="41"/>
        <v>501.56351456404406</v>
      </c>
      <c r="M220" s="7">
        <f t="shared" si="42"/>
        <v>5.086869042660176</v>
      </c>
    </row>
    <row r="221" spans="1:13" ht="12.75">
      <c r="A221">
        <v>50</v>
      </c>
      <c r="B221">
        <v>1052.5</v>
      </c>
      <c r="C221" s="12">
        <v>189</v>
      </c>
      <c r="D221" s="12">
        <v>377</v>
      </c>
      <c r="E221" s="12">
        <v>566</v>
      </c>
      <c r="F221" s="12">
        <v>755</v>
      </c>
      <c r="G221" s="4">
        <f t="shared" si="36"/>
        <v>249.85799999999998</v>
      </c>
      <c r="H221" s="4">
        <f t="shared" si="37"/>
        <v>249.19699999999997</v>
      </c>
      <c r="I221" s="4">
        <f t="shared" si="38"/>
        <v>249.41733333333332</v>
      </c>
      <c r="J221" s="4">
        <f t="shared" si="39"/>
        <v>249.52749999999997</v>
      </c>
      <c r="K221" s="4">
        <f t="shared" si="40"/>
        <v>249.49995833333332</v>
      </c>
      <c r="L221" s="7">
        <f t="shared" si="41"/>
        <v>484.09479395746075</v>
      </c>
      <c r="M221" s="7">
        <f t="shared" si="42"/>
        <v>4.987126512411937</v>
      </c>
    </row>
    <row r="222" spans="1:13" ht="12.75">
      <c r="A222">
        <v>49</v>
      </c>
      <c r="B222">
        <v>1057.5</v>
      </c>
      <c r="C222" s="12">
        <v>185</v>
      </c>
      <c r="D222" s="12">
        <v>371</v>
      </c>
      <c r="E222" s="12">
        <v>555</v>
      </c>
      <c r="F222" s="12">
        <v>740</v>
      </c>
      <c r="G222" s="4">
        <f t="shared" si="36"/>
        <v>244.56999999999996</v>
      </c>
      <c r="H222" s="4">
        <f t="shared" si="37"/>
        <v>245.23099999999997</v>
      </c>
      <c r="I222" s="4">
        <f t="shared" si="38"/>
        <v>244.56999999999996</v>
      </c>
      <c r="J222" s="4">
        <f t="shared" si="39"/>
        <v>244.56999999999996</v>
      </c>
      <c r="K222" s="4">
        <f t="shared" si="40"/>
        <v>244.73524999999995</v>
      </c>
      <c r="L222" s="7">
        <f t="shared" si="41"/>
        <v>465.7817955066378</v>
      </c>
      <c r="M222" s="7">
        <f t="shared" si="42"/>
        <v>4.887383982163698</v>
      </c>
    </row>
    <row r="223" spans="1:13" ht="12.75">
      <c r="A223">
        <v>48</v>
      </c>
      <c r="B223">
        <v>1062.5</v>
      </c>
      <c r="C223" s="12">
        <v>183</v>
      </c>
      <c r="D223" s="12">
        <v>365</v>
      </c>
      <c r="E223" s="12">
        <v>548</v>
      </c>
      <c r="F223" s="12">
        <v>731</v>
      </c>
      <c r="G223" s="4">
        <f t="shared" si="36"/>
        <v>241.92599999999996</v>
      </c>
      <c r="H223" s="4">
        <f t="shared" si="37"/>
        <v>241.26499999999996</v>
      </c>
      <c r="I223" s="4">
        <f t="shared" si="38"/>
        <v>241.4853333333333</v>
      </c>
      <c r="J223" s="4">
        <f t="shared" si="39"/>
        <v>241.59549999999996</v>
      </c>
      <c r="K223" s="4">
        <f t="shared" si="40"/>
        <v>241.5679583333333</v>
      </c>
      <c r="L223" s="7">
        <f t="shared" si="41"/>
        <v>453.8037860882286</v>
      </c>
      <c r="M223" s="7">
        <f t="shared" si="42"/>
        <v>4.787641451915459</v>
      </c>
    </row>
    <row r="224" spans="1:13" ht="12.75">
      <c r="A224">
        <v>47</v>
      </c>
      <c r="B224">
        <v>1067.5</v>
      </c>
      <c r="C224" s="12">
        <v>179</v>
      </c>
      <c r="D224" s="12">
        <v>358</v>
      </c>
      <c r="E224" s="12">
        <v>537</v>
      </c>
      <c r="F224" s="12">
        <v>718</v>
      </c>
      <c r="G224" s="4">
        <f t="shared" si="36"/>
        <v>236.63799999999998</v>
      </c>
      <c r="H224" s="4">
        <f t="shared" si="37"/>
        <v>236.63799999999998</v>
      </c>
      <c r="I224" s="4">
        <f t="shared" si="38"/>
        <v>236.63799999999995</v>
      </c>
      <c r="J224" s="4">
        <f t="shared" si="39"/>
        <v>237.29899999999998</v>
      </c>
      <c r="K224" s="4">
        <f t="shared" si="40"/>
        <v>236.80324999999996</v>
      </c>
      <c r="L224" s="7">
        <f t="shared" si="41"/>
        <v>436.078599680185</v>
      </c>
      <c r="M224" s="7">
        <f t="shared" si="42"/>
        <v>4.68789892166722</v>
      </c>
    </row>
    <row r="225" spans="1:13" ht="12.75">
      <c r="A225">
        <v>46</v>
      </c>
      <c r="B225">
        <v>1072.5</v>
      </c>
      <c r="C225" s="12">
        <v>176</v>
      </c>
      <c r="D225" s="12">
        <v>352</v>
      </c>
      <c r="E225" s="12">
        <v>529</v>
      </c>
      <c r="F225" s="12">
        <v>705</v>
      </c>
      <c r="G225" s="4">
        <f t="shared" si="36"/>
        <v>232.67199999999997</v>
      </c>
      <c r="H225" s="4">
        <f t="shared" si="37"/>
        <v>232.67199999999997</v>
      </c>
      <c r="I225" s="4">
        <f t="shared" si="38"/>
        <v>233.11266666666666</v>
      </c>
      <c r="J225" s="4">
        <f t="shared" si="39"/>
        <v>233.00249999999997</v>
      </c>
      <c r="K225" s="4">
        <f t="shared" si="40"/>
        <v>232.86479166666663</v>
      </c>
      <c r="L225" s="7">
        <f t="shared" si="41"/>
        <v>421.693703812043</v>
      </c>
      <c r="M225" s="7">
        <f t="shared" si="42"/>
        <v>4.588156391418981</v>
      </c>
    </row>
    <row r="226" spans="1:13" ht="12.75">
      <c r="A226">
        <v>45</v>
      </c>
      <c r="B226">
        <v>1077.5</v>
      </c>
      <c r="C226" s="12">
        <v>173</v>
      </c>
      <c r="D226" s="12">
        <v>346</v>
      </c>
      <c r="E226" s="12">
        <v>520</v>
      </c>
      <c r="F226" s="12">
        <v>694</v>
      </c>
      <c r="G226" s="4">
        <f t="shared" si="36"/>
        <v>228.70599999999996</v>
      </c>
      <c r="H226" s="4">
        <f t="shared" si="37"/>
        <v>228.70599999999996</v>
      </c>
      <c r="I226" s="4">
        <f t="shared" si="38"/>
        <v>229.14666666666665</v>
      </c>
      <c r="J226" s="4">
        <f t="shared" si="39"/>
        <v>229.36699999999996</v>
      </c>
      <c r="K226" s="4">
        <f t="shared" si="40"/>
        <v>228.98141666666663</v>
      </c>
      <c r="L226" s="7">
        <f t="shared" si="41"/>
        <v>407.7462102296676</v>
      </c>
      <c r="M226" s="7">
        <f t="shared" si="42"/>
        <v>4.488413861170743</v>
      </c>
    </row>
    <row r="227" spans="1:13" ht="12.75">
      <c r="A227">
        <v>44</v>
      </c>
      <c r="B227">
        <v>1082.5</v>
      </c>
      <c r="C227" s="12">
        <v>170</v>
      </c>
      <c r="D227" s="12">
        <v>339</v>
      </c>
      <c r="E227" s="12">
        <v>509</v>
      </c>
      <c r="F227" s="12">
        <v>679</v>
      </c>
      <c r="G227" s="4">
        <f t="shared" si="36"/>
        <v>224.73999999999998</v>
      </c>
      <c r="H227" s="4">
        <f t="shared" si="37"/>
        <v>224.07899999999998</v>
      </c>
      <c r="I227" s="4">
        <f t="shared" si="38"/>
        <v>224.2993333333333</v>
      </c>
      <c r="J227" s="4">
        <f t="shared" si="39"/>
        <v>224.40949999999998</v>
      </c>
      <c r="K227" s="4">
        <f t="shared" si="40"/>
        <v>224.3819583333333</v>
      </c>
      <c r="L227" s="7">
        <f t="shared" si="41"/>
        <v>391.5302534212656</v>
      </c>
      <c r="M227" s="7">
        <f t="shared" si="42"/>
        <v>4.388671330922504</v>
      </c>
    </row>
    <row r="228" spans="1:13" ht="12.75">
      <c r="A228">
        <v>43</v>
      </c>
      <c r="B228">
        <v>1087.5</v>
      </c>
      <c r="C228" s="12">
        <v>166</v>
      </c>
      <c r="D228" s="12">
        <v>331</v>
      </c>
      <c r="E228" s="12">
        <v>497</v>
      </c>
      <c r="F228" s="12">
        <v>664</v>
      </c>
      <c r="G228" s="4">
        <f t="shared" si="36"/>
        <v>219.45199999999997</v>
      </c>
      <c r="H228" s="4">
        <f t="shared" si="37"/>
        <v>218.79099999999997</v>
      </c>
      <c r="I228" s="4">
        <f t="shared" si="38"/>
        <v>219.01133333333328</v>
      </c>
      <c r="J228" s="4">
        <f t="shared" si="39"/>
        <v>219.45199999999997</v>
      </c>
      <c r="K228" s="4">
        <f t="shared" si="40"/>
        <v>219.1765833333333</v>
      </c>
      <c r="L228" s="7">
        <f t="shared" si="41"/>
        <v>373.5749633265978</v>
      </c>
      <c r="M228" s="7">
        <f t="shared" si="42"/>
        <v>4.288928800674266</v>
      </c>
    </row>
    <row r="229" spans="1:13" ht="12.75">
      <c r="A229">
        <v>42</v>
      </c>
      <c r="B229">
        <v>1092.5</v>
      </c>
      <c r="C229" s="12">
        <v>163</v>
      </c>
      <c r="D229" s="12">
        <v>324</v>
      </c>
      <c r="E229" s="12">
        <v>488</v>
      </c>
      <c r="F229" s="12">
        <v>652</v>
      </c>
      <c r="G229" s="4">
        <f t="shared" si="36"/>
        <v>215.48599999999996</v>
      </c>
      <c r="H229" s="4">
        <f t="shared" si="37"/>
        <v>214.164</v>
      </c>
      <c r="I229" s="4">
        <f t="shared" si="38"/>
        <v>215.04533333333333</v>
      </c>
      <c r="J229" s="4">
        <f t="shared" si="39"/>
        <v>215.48599999999996</v>
      </c>
      <c r="K229" s="4">
        <f t="shared" si="40"/>
        <v>215.04533333333333</v>
      </c>
      <c r="L229" s="7">
        <f t="shared" si="41"/>
        <v>359.6246913696225</v>
      </c>
      <c r="M229" s="7">
        <f t="shared" si="42"/>
        <v>4.189186270426027</v>
      </c>
    </row>
    <row r="230" spans="1:13" ht="12.75">
      <c r="A230">
        <v>41</v>
      </c>
      <c r="B230">
        <v>1097.5</v>
      </c>
      <c r="C230" s="12">
        <v>160</v>
      </c>
      <c r="D230" s="12">
        <v>319</v>
      </c>
      <c r="E230" s="12">
        <v>478</v>
      </c>
      <c r="F230" s="12">
        <v>638</v>
      </c>
      <c r="G230" s="4">
        <f t="shared" si="36"/>
        <v>211.51999999999998</v>
      </c>
      <c r="H230" s="4">
        <f t="shared" si="37"/>
        <v>210.85899999999998</v>
      </c>
      <c r="I230" s="4">
        <f t="shared" si="38"/>
        <v>210.63866666666664</v>
      </c>
      <c r="J230" s="4">
        <f t="shared" si="39"/>
        <v>210.85899999999998</v>
      </c>
      <c r="K230" s="4">
        <f t="shared" si="40"/>
        <v>210.96916666666664</v>
      </c>
      <c r="L230" s="7">
        <f t="shared" si="41"/>
        <v>346.1205874407826</v>
      </c>
      <c r="M230" s="7">
        <f t="shared" si="42"/>
        <v>4.089443740177788</v>
      </c>
    </row>
    <row r="231" spans="1:13" ht="12.75">
      <c r="A231">
        <v>40</v>
      </c>
      <c r="B231">
        <v>1102.5</v>
      </c>
      <c r="C231" s="12">
        <v>156</v>
      </c>
      <c r="D231" s="12">
        <v>312</v>
      </c>
      <c r="E231" s="12">
        <v>469</v>
      </c>
      <c r="F231" s="12">
        <v>626</v>
      </c>
      <c r="G231" s="4">
        <f t="shared" si="36"/>
        <v>206.23199999999997</v>
      </c>
      <c r="H231" s="4">
        <f t="shared" si="37"/>
        <v>206.23199999999997</v>
      </c>
      <c r="I231" s="4">
        <f t="shared" si="38"/>
        <v>206.67266666666663</v>
      </c>
      <c r="J231" s="4">
        <f t="shared" si="39"/>
        <v>206.89299999999997</v>
      </c>
      <c r="K231" s="4">
        <f t="shared" si="40"/>
        <v>206.50741666666664</v>
      </c>
      <c r="L231" s="7">
        <f t="shared" si="41"/>
        <v>331.63531025508297</v>
      </c>
      <c r="M231" s="7">
        <f t="shared" si="42"/>
        <v>3.989701209929549</v>
      </c>
    </row>
    <row r="232" spans="1:13" ht="12.75">
      <c r="A232">
        <v>39</v>
      </c>
      <c r="B232">
        <v>1107.5</v>
      </c>
      <c r="C232" s="12">
        <v>154</v>
      </c>
      <c r="D232" s="12">
        <v>308</v>
      </c>
      <c r="E232" s="12">
        <v>462</v>
      </c>
      <c r="F232" s="12">
        <v>616</v>
      </c>
      <c r="G232" s="4">
        <f aca="true" t="shared" si="43" ref="G232:G271">0.02*$B$3*C232/C$10</f>
        <v>203.58799999999997</v>
      </c>
      <c r="H232" s="4">
        <f aca="true" t="shared" si="44" ref="H232:H270">0.02*$B$3*D232/D$10</f>
        <v>203.58799999999997</v>
      </c>
      <c r="I232" s="4">
        <f aca="true" t="shared" si="45" ref="I232:I271">0.02*$B$3*E232/E$10</f>
        <v>203.58799999999997</v>
      </c>
      <c r="J232" s="4">
        <f aca="true" t="shared" si="46" ref="J232:J271">0.02*$B$3*F232/F$10</f>
        <v>203.58799999999997</v>
      </c>
      <c r="K232" s="4">
        <f aca="true" t="shared" si="47" ref="K232:K271">AVERAGE(G232:J232)</f>
        <v>203.58799999999997</v>
      </c>
      <c r="L232" s="7">
        <f aca="true" t="shared" si="48" ref="L232:L271">(($B$4*K232^2)/(1000*PI()*$B$5^2))</f>
        <v>322.3248648914005</v>
      </c>
      <c r="M232" s="7">
        <f aca="true" t="shared" si="49" ref="M232:M271">(2*PI()*$B$7*A232*($B$6+$B$5))/($B$3*3.6)</f>
        <v>3.88995867968131</v>
      </c>
    </row>
    <row r="233" spans="1:13" ht="12.75">
      <c r="A233">
        <v>38</v>
      </c>
      <c r="B233">
        <v>1112.5</v>
      </c>
      <c r="C233" s="12">
        <v>150</v>
      </c>
      <c r="D233" s="12">
        <v>299</v>
      </c>
      <c r="E233" s="12">
        <v>450</v>
      </c>
      <c r="F233" s="12">
        <v>601</v>
      </c>
      <c r="G233" s="4">
        <f t="shared" si="43"/>
        <v>198.29999999999998</v>
      </c>
      <c r="H233" s="4">
        <f t="shared" si="44"/>
        <v>197.63899999999998</v>
      </c>
      <c r="I233" s="4">
        <f t="shared" si="45"/>
        <v>198.29999999999998</v>
      </c>
      <c r="J233" s="4">
        <f t="shared" si="46"/>
        <v>198.63049999999998</v>
      </c>
      <c r="K233" s="4">
        <f t="shared" si="47"/>
        <v>198.21737499999998</v>
      </c>
      <c r="L233" s="7">
        <f t="shared" si="48"/>
        <v>305.5433938236339</v>
      </c>
      <c r="M233" s="7">
        <f t="shared" si="49"/>
        <v>3.7902161494330717</v>
      </c>
    </row>
    <row r="234" spans="1:13" ht="12.75">
      <c r="A234">
        <v>37</v>
      </c>
      <c r="B234">
        <v>1117.5</v>
      </c>
      <c r="C234" s="12">
        <v>147</v>
      </c>
      <c r="D234" s="12">
        <v>294</v>
      </c>
      <c r="E234" s="12">
        <v>441</v>
      </c>
      <c r="F234" s="12">
        <v>589</v>
      </c>
      <c r="G234" s="4">
        <f t="shared" si="43"/>
        <v>194.33399999999997</v>
      </c>
      <c r="H234" s="4">
        <f t="shared" si="44"/>
        <v>194.33399999999997</v>
      </c>
      <c r="I234" s="4">
        <f t="shared" si="45"/>
        <v>194.33399999999997</v>
      </c>
      <c r="J234" s="4">
        <f t="shared" si="46"/>
        <v>194.66449999999998</v>
      </c>
      <c r="K234" s="4">
        <f t="shared" si="47"/>
        <v>194.41662499999998</v>
      </c>
      <c r="L234" s="7">
        <f t="shared" si="48"/>
        <v>293.9383531755843</v>
      </c>
      <c r="M234" s="7">
        <f t="shared" si="49"/>
        <v>3.690473619184833</v>
      </c>
    </row>
    <row r="235" spans="1:13" ht="12.75">
      <c r="A235">
        <v>36</v>
      </c>
      <c r="B235">
        <v>1122.5</v>
      </c>
      <c r="C235" s="12">
        <v>144</v>
      </c>
      <c r="D235" s="12">
        <v>288</v>
      </c>
      <c r="E235" s="12">
        <v>433</v>
      </c>
      <c r="F235" s="12">
        <v>577</v>
      </c>
      <c r="G235" s="4">
        <f t="shared" si="43"/>
        <v>190.36799999999997</v>
      </c>
      <c r="H235" s="4">
        <f t="shared" si="44"/>
        <v>190.36799999999997</v>
      </c>
      <c r="I235" s="4">
        <f t="shared" si="45"/>
        <v>190.80866666666665</v>
      </c>
      <c r="J235" s="4">
        <f t="shared" si="46"/>
        <v>190.69849999999997</v>
      </c>
      <c r="K235" s="4">
        <f t="shared" si="47"/>
        <v>190.56079166666663</v>
      </c>
      <c r="L235" s="7">
        <f t="shared" si="48"/>
        <v>282.39470811742353</v>
      </c>
      <c r="M235" s="7">
        <f t="shared" si="49"/>
        <v>3.5907310889365944</v>
      </c>
    </row>
    <row r="236" spans="1:13" ht="12.75">
      <c r="A236">
        <v>35</v>
      </c>
      <c r="B236">
        <v>1127.5</v>
      </c>
      <c r="C236" s="12">
        <v>141</v>
      </c>
      <c r="D236" s="12">
        <v>282</v>
      </c>
      <c r="E236" s="12">
        <v>422</v>
      </c>
      <c r="F236" s="12">
        <v>564</v>
      </c>
      <c r="G236" s="4">
        <f t="shared" si="43"/>
        <v>186.402</v>
      </c>
      <c r="H236" s="4">
        <f t="shared" si="44"/>
        <v>186.402</v>
      </c>
      <c r="I236" s="4">
        <f t="shared" si="45"/>
        <v>185.9613333333333</v>
      </c>
      <c r="J236" s="4">
        <f t="shared" si="46"/>
        <v>186.402</v>
      </c>
      <c r="K236" s="4">
        <f t="shared" si="47"/>
        <v>186.29183333333333</v>
      </c>
      <c r="L236" s="7">
        <f t="shared" si="48"/>
        <v>269.8839704397075</v>
      </c>
      <c r="M236" s="7">
        <f t="shared" si="49"/>
        <v>3.4909885586883553</v>
      </c>
    </row>
    <row r="237" spans="1:13" ht="12.75">
      <c r="A237">
        <v>34</v>
      </c>
      <c r="B237">
        <v>1132.5</v>
      </c>
      <c r="C237" s="12">
        <v>138</v>
      </c>
      <c r="D237" s="12">
        <v>276</v>
      </c>
      <c r="E237" s="12">
        <v>414</v>
      </c>
      <c r="F237" s="12">
        <v>553</v>
      </c>
      <c r="G237" s="4">
        <f t="shared" si="43"/>
        <v>182.43599999999998</v>
      </c>
      <c r="H237" s="4">
        <f t="shared" si="44"/>
        <v>182.43599999999998</v>
      </c>
      <c r="I237" s="4">
        <f t="shared" si="45"/>
        <v>182.43599999999995</v>
      </c>
      <c r="J237" s="4">
        <f t="shared" si="46"/>
        <v>182.76649999999998</v>
      </c>
      <c r="K237" s="4">
        <f t="shared" si="47"/>
        <v>182.51862499999996</v>
      </c>
      <c r="L237" s="7">
        <f t="shared" si="48"/>
        <v>259.06207159692656</v>
      </c>
      <c r="M237" s="7">
        <f t="shared" si="49"/>
        <v>3.3912460284401167</v>
      </c>
    </row>
    <row r="238" spans="1:13" ht="12.75">
      <c r="A238">
        <v>33</v>
      </c>
      <c r="B238">
        <v>1137.5</v>
      </c>
      <c r="C238" s="12">
        <v>134</v>
      </c>
      <c r="D238" s="12">
        <v>271</v>
      </c>
      <c r="E238" s="12">
        <v>406</v>
      </c>
      <c r="F238" s="12">
        <v>541</v>
      </c>
      <c r="G238" s="4">
        <f t="shared" si="43"/>
        <v>177.14799999999997</v>
      </c>
      <c r="H238" s="4">
        <f t="shared" si="44"/>
        <v>179.13099999999997</v>
      </c>
      <c r="I238" s="4">
        <f t="shared" si="45"/>
        <v>178.91066666666666</v>
      </c>
      <c r="J238" s="4">
        <f t="shared" si="46"/>
        <v>178.80049999999997</v>
      </c>
      <c r="K238" s="4">
        <f t="shared" si="47"/>
        <v>178.49754166666665</v>
      </c>
      <c r="L238" s="7">
        <f t="shared" si="48"/>
        <v>247.77297520276326</v>
      </c>
      <c r="M238" s="7">
        <f t="shared" si="49"/>
        <v>3.2915034981918785</v>
      </c>
    </row>
    <row r="239" spans="1:13" ht="12.75">
      <c r="A239">
        <v>32</v>
      </c>
      <c r="B239">
        <v>1142.5</v>
      </c>
      <c r="C239" s="12">
        <v>132</v>
      </c>
      <c r="D239" s="12">
        <v>263</v>
      </c>
      <c r="E239" s="12">
        <v>397</v>
      </c>
      <c r="F239" s="12">
        <v>528</v>
      </c>
      <c r="G239" s="4">
        <f t="shared" si="43"/>
        <v>174.504</v>
      </c>
      <c r="H239" s="4">
        <f t="shared" si="44"/>
        <v>173.843</v>
      </c>
      <c r="I239" s="4">
        <f t="shared" si="45"/>
        <v>174.94466666666665</v>
      </c>
      <c r="J239" s="4">
        <f t="shared" si="46"/>
        <v>174.504</v>
      </c>
      <c r="K239" s="4">
        <f t="shared" si="47"/>
        <v>174.44891666666666</v>
      </c>
      <c r="L239" s="7">
        <f t="shared" si="48"/>
        <v>236.66062708491054</v>
      </c>
      <c r="M239" s="7">
        <f t="shared" si="49"/>
        <v>3.1917609679436394</v>
      </c>
    </row>
    <row r="240" spans="1:13" ht="12.75">
      <c r="A240">
        <v>31</v>
      </c>
      <c r="B240">
        <v>1147.5</v>
      </c>
      <c r="C240" s="12">
        <v>128</v>
      </c>
      <c r="D240" s="12">
        <v>256</v>
      </c>
      <c r="E240" s="12">
        <v>384</v>
      </c>
      <c r="F240" s="12">
        <v>512</v>
      </c>
      <c r="G240" s="4">
        <f t="shared" si="43"/>
        <v>169.21599999999998</v>
      </c>
      <c r="H240" s="4">
        <f t="shared" si="44"/>
        <v>169.21599999999998</v>
      </c>
      <c r="I240" s="4">
        <f t="shared" si="45"/>
        <v>169.21599999999998</v>
      </c>
      <c r="J240" s="4">
        <f t="shared" si="46"/>
        <v>169.21599999999998</v>
      </c>
      <c r="K240" s="4">
        <f t="shared" si="47"/>
        <v>169.21599999999998</v>
      </c>
      <c r="L240" s="7">
        <f t="shared" si="48"/>
        <v>222.67543373168772</v>
      </c>
      <c r="M240" s="7">
        <f t="shared" si="49"/>
        <v>3.0920184376954003</v>
      </c>
    </row>
    <row r="241" spans="1:13" ht="12.75">
      <c r="A241">
        <v>30</v>
      </c>
      <c r="B241">
        <v>1152.5</v>
      </c>
      <c r="C241" s="12">
        <v>125</v>
      </c>
      <c r="D241" s="12">
        <v>251</v>
      </c>
      <c r="E241" s="12">
        <v>376</v>
      </c>
      <c r="F241" s="12">
        <v>502</v>
      </c>
      <c r="G241" s="4">
        <f t="shared" si="43"/>
        <v>165.24999999999997</v>
      </c>
      <c r="H241" s="4">
        <f t="shared" si="44"/>
        <v>165.91099999999997</v>
      </c>
      <c r="I241" s="4">
        <f t="shared" si="45"/>
        <v>165.69066666666666</v>
      </c>
      <c r="J241" s="4">
        <f t="shared" si="46"/>
        <v>165.91099999999997</v>
      </c>
      <c r="K241" s="4">
        <f t="shared" si="47"/>
        <v>165.69066666666663</v>
      </c>
      <c r="L241" s="7">
        <f t="shared" si="48"/>
        <v>213.4939379832023</v>
      </c>
      <c r="M241" s="7">
        <f t="shared" si="49"/>
        <v>2.9922759074471617</v>
      </c>
    </row>
    <row r="242" spans="1:13" ht="12.75">
      <c r="A242">
        <v>29</v>
      </c>
      <c r="B242">
        <v>1157.5</v>
      </c>
      <c r="C242" s="12">
        <v>121</v>
      </c>
      <c r="D242" s="12">
        <v>243</v>
      </c>
      <c r="E242" s="12">
        <v>365</v>
      </c>
      <c r="F242" s="12">
        <v>488</v>
      </c>
      <c r="G242" s="4">
        <f t="shared" si="43"/>
        <v>159.962</v>
      </c>
      <c r="H242" s="4">
        <f t="shared" si="44"/>
        <v>160.623</v>
      </c>
      <c r="I242" s="4">
        <f t="shared" si="45"/>
        <v>160.8433333333333</v>
      </c>
      <c r="J242" s="4">
        <f t="shared" si="46"/>
        <v>161.284</v>
      </c>
      <c r="K242" s="4">
        <f t="shared" si="47"/>
        <v>160.67808333333332</v>
      </c>
      <c r="L242" s="7">
        <f t="shared" si="48"/>
        <v>200.77181377938447</v>
      </c>
      <c r="M242" s="7">
        <f t="shared" si="49"/>
        <v>2.892533377198923</v>
      </c>
    </row>
    <row r="243" spans="1:13" ht="12.75">
      <c r="A243">
        <v>28</v>
      </c>
      <c r="B243">
        <v>1162.5</v>
      </c>
      <c r="C243" s="12">
        <v>118</v>
      </c>
      <c r="D243" s="12">
        <v>238</v>
      </c>
      <c r="E243" s="12">
        <v>354</v>
      </c>
      <c r="F243" s="12">
        <v>474</v>
      </c>
      <c r="G243" s="4">
        <f t="shared" si="43"/>
        <v>155.99599999999998</v>
      </c>
      <c r="H243" s="4">
        <f t="shared" si="44"/>
        <v>157.31799999999998</v>
      </c>
      <c r="I243" s="4">
        <f t="shared" si="45"/>
        <v>155.99599999999998</v>
      </c>
      <c r="J243" s="4">
        <f t="shared" si="46"/>
        <v>156.65699999999998</v>
      </c>
      <c r="K243" s="4">
        <f t="shared" si="47"/>
        <v>156.49174999999997</v>
      </c>
      <c r="L243" s="7">
        <f t="shared" si="48"/>
        <v>190.44621758411515</v>
      </c>
      <c r="M243" s="7">
        <f t="shared" si="49"/>
        <v>2.792790846950685</v>
      </c>
    </row>
    <row r="244" spans="1:13" ht="12.75">
      <c r="A244">
        <v>27</v>
      </c>
      <c r="B244">
        <v>1167.5</v>
      </c>
      <c r="C244" s="12">
        <v>116</v>
      </c>
      <c r="D244" s="12">
        <v>232</v>
      </c>
      <c r="E244" s="12">
        <v>349</v>
      </c>
      <c r="F244" s="12">
        <v>466</v>
      </c>
      <c r="G244" s="4">
        <f t="shared" si="43"/>
        <v>153.35199999999998</v>
      </c>
      <c r="H244" s="4">
        <f t="shared" si="44"/>
        <v>153.35199999999998</v>
      </c>
      <c r="I244" s="4">
        <f t="shared" si="45"/>
        <v>153.79266666666663</v>
      </c>
      <c r="J244" s="4">
        <f t="shared" si="46"/>
        <v>154.01299999999998</v>
      </c>
      <c r="K244" s="4">
        <f t="shared" si="47"/>
        <v>153.62741666666665</v>
      </c>
      <c r="L244" s="7">
        <f t="shared" si="48"/>
        <v>183.53838787778656</v>
      </c>
      <c r="M244" s="7">
        <f t="shared" si="49"/>
        <v>2.6930483167024457</v>
      </c>
    </row>
    <row r="245" spans="1:13" ht="12.75">
      <c r="A245">
        <v>26</v>
      </c>
      <c r="B245">
        <v>1172.5</v>
      </c>
      <c r="C245" s="12">
        <v>112</v>
      </c>
      <c r="D245" s="12">
        <v>224</v>
      </c>
      <c r="E245" s="12">
        <v>336</v>
      </c>
      <c r="F245" s="12">
        <v>450</v>
      </c>
      <c r="G245" s="4">
        <f t="shared" si="43"/>
        <v>148.064</v>
      </c>
      <c r="H245" s="4">
        <f t="shared" si="44"/>
        <v>148.064</v>
      </c>
      <c r="I245" s="4">
        <f t="shared" si="45"/>
        <v>148.064</v>
      </c>
      <c r="J245" s="4">
        <f t="shared" si="46"/>
        <v>148.725</v>
      </c>
      <c r="K245" s="4">
        <f t="shared" si="47"/>
        <v>148.22925</v>
      </c>
      <c r="L245" s="7">
        <f t="shared" si="48"/>
        <v>170.86664014760933</v>
      </c>
      <c r="M245" s="7">
        <f t="shared" si="49"/>
        <v>2.593305786454207</v>
      </c>
    </row>
    <row r="246" spans="1:13" ht="12.75">
      <c r="A246">
        <v>25</v>
      </c>
      <c r="B246">
        <v>1177.5</v>
      </c>
      <c r="C246" s="12">
        <v>109</v>
      </c>
      <c r="D246" s="12">
        <v>218</v>
      </c>
      <c r="E246" s="12">
        <v>327</v>
      </c>
      <c r="F246" s="12">
        <v>436</v>
      </c>
      <c r="G246" s="4">
        <f t="shared" si="43"/>
        <v>144.09799999999998</v>
      </c>
      <c r="H246" s="4">
        <f t="shared" si="44"/>
        <v>144.09799999999998</v>
      </c>
      <c r="I246" s="4">
        <f t="shared" si="45"/>
        <v>144.09799999999998</v>
      </c>
      <c r="J246" s="4">
        <f t="shared" si="46"/>
        <v>144.09799999999998</v>
      </c>
      <c r="K246" s="4">
        <f t="shared" si="47"/>
        <v>144.09799999999998</v>
      </c>
      <c r="L246" s="7">
        <f t="shared" si="48"/>
        <v>161.47502613318983</v>
      </c>
      <c r="M246" s="7">
        <f t="shared" si="49"/>
        <v>2.4935632562059684</v>
      </c>
    </row>
    <row r="247" spans="1:13" ht="12.75">
      <c r="A247">
        <v>24</v>
      </c>
      <c r="B247">
        <v>1182.5</v>
      </c>
      <c r="C247" s="12">
        <v>106</v>
      </c>
      <c r="D247" s="12">
        <v>212</v>
      </c>
      <c r="E247" s="12">
        <v>318</v>
      </c>
      <c r="F247" s="12">
        <v>425</v>
      </c>
      <c r="G247" s="4">
        <f t="shared" si="43"/>
        <v>140.13199999999998</v>
      </c>
      <c r="H247" s="4">
        <f t="shared" si="44"/>
        <v>140.13199999999998</v>
      </c>
      <c r="I247" s="4">
        <f t="shared" si="45"/>
        <v>140.13199999999998</v>
      </c>
      <c r="J247" s="4">
        <f t="shared" si="46"/>
        <v>140.46249999999998</v>
      </c>
      <c r="K247" s="4">
        <f t="shared" si="47"/>
        <v>140.21462499999998</v>
      </c>
      <c r="L247" s="7">
        <f t="shared" si="48"/>
        <v>152.88894608960578</v>
      </c>
      <c r="M247" s="7">
        <f t="shared" si="49"/>
        <v>2.3938207259577293</v>
      </c>
    </row>
    <row r="248" spans="1:13" ht="12.75">
      <c r="A248">
        <v>23</v>
      </c>
      <c r="B248">
        <v>1187.5</v>
      </c>
      <c r="C248" s="12">
        <v>103</v>
      </c>
      <c r="D248" s="12">
        <v>206</v>
      </c>
      <c r="E248" s="12">
        <v>307</v>
      </c>
      <c r="F248" s="12">
        <v>410</v>
      </c>
      <c r="G248" s="4">
        <f t="shared" si="43"/>
        <v>136.166</v>
      </c>
      <c r="H248" s="4">
        <f t="shared" si="44"/>
        <v>136.166</v>
      </c>
      <c r="I248" s="4">
        <f t="shared" si="45"/>
        <v>135.28466666666665</v>
      </c>
      <c r="J248" s="4">
        <f t="shared" si="46"/>
        <v>135.505</v>
      </c>
      <c r="K248" s="4">
        <f t="shared" si="47"/>
        <v>135.78041666666667</v>
      </c>
      <c r="L248" s="7">
        <f t="shared" si="48"/>
        <v>143.37179791411558</v>
      </c>
      <c r="M248" s="7">
        <f t="shared" si="49"/>
        <v>2.2940781957094907</v>
      </c>
    </row>
    <row r="249" spans="1:13" ht="12.75">
      <c r="A249">
        <v>22</v>
      </c>
      <c r="B249">
        <v>1192.5</v>
      </c>
      <c r="C249" s="12">
        <v>98</v>
      </c>
      <c r="D249" s="12">
        <v>196</v>
      </c>
      <c r="E249" s="12">
        <v>295</v>
      </c>
      <c r="F249" s="12">
        <v>395</v>
      </c>
      <c r="G249" s="4">
        <f t="shared" si="43"/>
        <v>129.55599999999998</v>
      </c>
      <c r="H249" s="4">
        <f t="shared" si="44"/>
        <v>129.55599999999998</v>
      </c>
      <c r="I249" s="4">
        <f t="shared" si="45"/>
        <v>129.99666666666664</v>
      </c>
      <c r="J249" s="4">
        <f t="shared" si="46"/>
        <v>130.54749999999999</v>
      </c>
      <c r="K249" s="4">
        <f t="shared" si="47"/>
        <v>129.91404166666666</v>
      </c>
      <c r="L249" s="7">
        <f t="shared" si="48"/>
        <v>131.2507051532442</v>
      </c>
      <c r="M249" s="7">
        <f t="shared" si="49"/>
        <v>2.194335665461252</v>
      </c>
    </row>
    <row r="250" spans="1:13" ht="12.75">
      <c r="A250">
        <v>21</v>
      </c>
      <c r="B250">
        <v>1197.5</v>
      </c>
      <c r="C250" s="12">
        <v>96</v>
      </c>
      <c r="D250" s="12">
        <v>192</v>
      </c>
      <c r="E250" s="12">
        <v>286</v>
      </c>
      <c r="F250" s="12">
        <v>383</v>
      </c>
      <c r="G250" s="4">
        <f t="shared" si="43"/>
        <v>126.91199999999998</v>
      </c>
      <c r="H250" s="4">
        <f t="shared" si="44"/>
        <v>126.91199999999998</v>
      </c>
      <c r="I250" s="4">
        <f t="shared" si="45"/>
        <v>126.03066666666665</v>
      </c>
      <c r="J250" s="4">
        <f t="shared" si="46"/>
        <v>126.58149999999999</v>
      </c>
      <c r="K250" s="4">
        <f t="shared" si="47"/>
        <v>126.60904166666666</v>
      </c>
      <c r="L250" s="7">
        <f t="shared" si="48"/>
        <v>124.6576399239016</v>
      </c>
      <c r="M250" s="7">
        <f t="shared" si="49"/>
        <v>2.0945931352130134</v>
      </c>
    </row>
    <row r="251" spans="1:13" ht="12.75">
      <c r="A251">
        <v>20</v>
      </c>
      <c r="B251">
        <v>1202.5</v>
      </c>
      <c r="C251" s="12">
        <v>92</v>
      </c>
      <c r="D251" s="12">
        <v>184</v>
      </c>
      <c r="E251" s="12">
        <v>275</v>
      </c>
      <c r="F251" s="12">
        <v>368</v>
      </c>
      <c r="G251" s="4">
        <f t="shared" si="43"/>
        <v>121.62399999999998</v>
      </c>
      <c r="H251" s="4">
        <f t="shared" si="44"/>
        <v>121.62399999999998</v>
      </c>
      <c r="I251" s="4">
        <f t="shared" si="45"/>
        <v>121.18333333333332</v>
      </c>
      <c r="J251" s="4">
        <f t="shared" si="46"/>
        <v>121.62399999999998</v>
      </c>
      <c r="K251" s="4">
        <f t="shared" si="47"/>
        <v>121.51383333333331</v>
      </c>
      <c r="L251" s="7">
        <f t="shared" si="48"/>
        <v>114.8261755866474</v>
      </c>
      <c r="M251" s="7">
        <f t="shared" si="49"/>
        <v>1.9948506049647745</v>
      </c>
    </row>
    <row r="252" spans="1:13" ht="12.75">
      <c r="A252">
        <v>19</v>
      </c>
      <c r="B252">
        <v>1207.5</v>
      </c>
      <c r="C252" s="12">
        <v>88</v>
      </c>
      <c r="D252" s="12">
        <v>176</v>
      </c>
      <c r="E252" s="12">
        <v>265</v>
      </c>
      <c r="F252" s="12">
        <v>355</v>
      </c>
      <c r="G252" s="4">
        <f t="shared" si="43"/>
        <v>116.33599999999998</v>
      </c>
      <c r="H252" s="4">
        <f t="shared" si="44"/>
        <v>116.33599999999998</v>
      </c>
      <c r="I252" s="4">
        <f t="shared" si="45"/>
        <v>116.77666666666666</v>
      </c>
      <c r="J252" s="4">
        <f t="shared" si="46"/>
        <v>117.32749999999999</v>
      </c>
      <c r="K252" s="4">
        <f t="shared" si="47"/>
        <v>116.69404166666665</v>
      </c>
      <c r="L252" s="7">
        <f t="shared" si="48"/>
        <v>105.89777147768758</v>
      </c>
      <c r="M252" s="7">
        <f t="shared" si="49"/>
        <v>1.8951080747165359</v>
      </c>
    </row>
    <row r="253" spans="1:13" ht="12.75">
      <c r="A253">
        <v>18</v>
      </c>
      <c r="B253">
        <v>1212.5</v>
      </c>
      <c r="C253" s="12">
        <v>85</v>
      </c>
      <c r="D253" s="12">
        <v>172</v>
      </c>
      <c r="E253" s="12">
        <v>256</v>
      </c>
      <c r="F253" s="12">
        <v>343</v>
      </c>
      <c r="G253" s="4">
        <f t="shared" si="43"/>
        <v>112.36999999999999</v>
      </c>
      <c r="H253" s="4">
        <f t="shared" si="44"/>
        <v>113.692</v>
      </c>
      <c r="I253" s="4">
        <f t="shared" si="45"/>
        <v>112.81066666666665</v>
      </c>
      <c r="J253" s="4">
        <f t="shared" si="46"/>
        <v>113.36149999999999</v>
      </c>
      <c r="K253" s="4">
        <f t="shared" si="47"/>
        <v>113.05854166666666</v>
      </c>
      <c r="L253" s="7">
        <f t="shared" si="48"/>
        <v>99.40225020245745</v>
      </c>
      <c r="M253" s="7">
        <f t="shared" si="49"/>
        <v>1.7953655444682972</v>
      </c>
    </row>
    <row r="254" spans="1:13" ht="12.75">
      <c r="A254">
        <v>17</v>
      </c>
      <c r="B254">
        <v>1217.5</v>
      </c>
      <c r="C254" s="12">
        <v>82</v>
      </c>
      <c r="D254" s="12">
        <v>165</v>
      </c>
      <c r="E254" s="12">
        <v>246</v>
      </c>
      <c r="F254" s="12">
        <v>330</v>
      </c>
      <c r="G254" s="4">
        <f t="shared" si="43"/>
        <v>108.40399999999998</v>
      </c>
      <c r="H254" s="4">
        <f t="shared" si="44"/>
        <v>109.06499999999998</v>
      </c>
      <c r="I254" s="4">
        <f t="shared" si="45"/>
        <v>108.404</v>
      </c>
      <c r="J254" s="4">
        <f t="shared" si="46"/>
        <v>109.06499999999998</v>
      </c>
      <c r="K254" s="4">
        <f t="shared" si="47"/>
        <v>108.73449999999998</v>
      </c>
      <c r="L254" s="7">
        <f t="shared" si="48"/>
        <v>91.94416665096897</v>
      </c>
      <c r="M254" s="7">
        <f t="shared" si="49"/>
        <v>1.6956230142200583</v>
      </c>
    </row>
    <row r="255" spans="1:13" ht="12.75">
      <c r="A255">
        <v>16</v>
      </c>
      <c r="B255">
        <v>1222.5</v>
      </c>
      <c r="C255" s="12">
        <v>80</v>
      </c>
      <c r="D255" s="12">
        <v>158</v>
      </c>
      <c r="E255" s="12">
        <v>238</v>
      </c>
      <c r="F255" s="12">
        <v>317</v>
      </c>
      <c r="G255" s="4">
        <f t="shared" si="43"/>
        <v>105.75999999999999</v>
      </c>
      <c r="H255" s="4">
        <f t="shared" si="44"/>
        <v>104.43799999999999</v>
      </c>
      <c r="I255" s="4">
        <f t="shared" si="45"/>
        <v>104.87866666666666</v>
      </c>
      <c r="J255" s="4">
        <f t="shared" si="46"/>
        <v>104.76849999999999</v>
      </c>
      <c r="K255" s="4">
        <f t="shared" si="47"/>
        <v>104.96129166666665</v>
      </c>
      <c r="L255" s="7">
        <f t="shared" si="48"/>
        <v>85.67375270719056</v>
      </c>
      <c r="M255" s="7">
        <f t="shared" si="49"/>
        <v>1.5958804839718197</v>
      </c>
    </row>
    <row r="256" spans="1:13" ht="12.75">
      <c r="A256">
        <v>15</v>
      </c>
      <c r="B256">
        <v>1227.5</v>
      </c>
      <c r="C256" s="12">
        <v>74</v>
      </c>
      <c r="D256" s="12">
        <v>151</v>
      </c>
      <c r="E256" s="12">
        <v>227</v>
      </c>
      <c r="F256" s="12">
        <v>302</v>
      </c>
      <c r="G256" s="4">
        <f t="shared" si="43"/>
        <v>97.82799999999999</v>
      </c>
      <c r="H256" s="4">
        <f t="shared" si="44"/>
        <v>99.81099999999999</v>
      </c>
      <c r="I256" s="4">
        <f t="shared" si="45"/>
        <v>100.03133333333331</v>
      </c>
      <c r="J256" s="4">
        <f t="shared" si="46"/>
        <v>99.81099999999999</v>
      </c>
      <c r="K256" s="4">
        <f t="shared" si="47"/>
        <v>99.37033333333332</v>
      </c>
      <c r="L256" s="7">
        <f t="shared" si="48"/>
        <v>76.78969641191102</v>
      </c>
      <c r="M256" s="7">
        <f t="shared" si="49"/>
        <v>1.4961379537235808</v>
      </c>
    </row>
    <row r="257" spans="1:13" ht="12.75">
      <c r="A257">
        <v>14</v>
      </c>
      <c r="B257">
        <v>1232.5</v>
      </c>
      <c r="C257" s="12">
        <v>71</v>
      </c>
      <c r="D257" s="12">
        <v>144</v>
      </c>
      <c r="E257" s="12">
        <v>215</v>
      </c>
      <c r="F257" s="12">
        <v>288</v>
      </c>
      <c r="G257" s="4">
        <f t="shared" si="43"/>
        <v>93.862</v>
      </c>
      <c r="H257" s="4">
        <f t="shared" si="44"/>
        <v>95.18399999999998</v>
      </c>
      <c r="I257" s="4">
        <f t="shared" si="45"/>
        <v>94.74333333333333</v>
      </c>
      <c r="J257" s="4">
        <f t="shared" si="46"/>
        <v>95.18399999999998</v>
      </c>
      <c r="K257" s="4">
        <f t="shared" si="47"/>
        <v>94.74333333333333</v>
      </c>
      <c r="L257" s="7">
        <f t="shared" si="48"/>
        <v>69.80503963383833</v>
      </c>
      <c r="M257" s="7">
        <f t="shared" si="49"/>
        <v>1.3963954234753424</v>
      </c>
    </row>
    <row r="258" spans="1:13" ht="12.75">
      <c r="A258">
        <v>13</v>
      </c>
      <c r="B258">
        <v>1237.5</v>
      </c>
      <c r="C258" s="12">
        <v>70</v>
      </c>
      <c r="D258" s="12">
        <v>138</v>
      </c>
      <c r="E258" s="12">
        <v>208</v>
      </c>
      <c r="F258" s="12">
        <v>277</v>
      </c>
      <c r="G258" s="4">
        <f t="shared" si="43"/>
        <v>92.53999999999999</v>
      </c>
      <c r="H258" s="4">
        <f t="shared" si="44"/>
        <v>91.21799999999999</v>
      </c>
      <c r="I258" s="4">
        <f t="shared" si="45"/>
        <v>91.65866666666665</v>
      </c>
      <c r="J258" s="4">
        <f t="shared" si="46"/>
        <v>91.54849999999999</v>
      </c>
      <c r="K258" s="4">
        <f t="shared" si="47"/>
        <v>91.74129166666665</v>
      </c>
      <c r="L258" s="7">
        <f t="shared" si="48"/>
        <v>65.45143281542987</v>
      </c>
      <c r="M258" s="7">
        <f t="shared" si="49"/>
        <v>1.2966528932271035</v>
      </c>
    </row>
    <row r="259" spans="1:13" ht="12.75">
      <c r="A259">
        <v>12</v>
      </c>
      <c r="B259">
        <v>1242.5</v>
      </c>
      <c r="C259" s="12">
        <v>65</v>
      </c>
      <c r="D259" s="12">
        <v>130</v>
      </c>
      <c r="E259" s="12">
        <v>198</v>
      </c>
      <c r="F259" s="12">
        <v>264</v>
      </c>
      <c r="G259" s="4">
        <f t="shared" si="43"/>
        <v>85.92999999999999</v>
      </c>
      <c r="H259" s="4">
        <f t="shared" si="44"/>
        <v>85.92999999999999</v>
      </c>
      <c r="I259" s="4">
        <f t="shared" si="45"/>
        <v>87.252</v>
      </c>
      <c r="J259" s="4">
        <f t="shared" si="46"/>
        <v>87.252</v>
      </c>
      <c r="K259" s="4">
        <f t="shared" si="47"/>
        <v>86.591</v>
      </c>
      <c r="L259" s="7">
        <f t="shared" si="48"/>
        <v>58.30891598921957</v>
      </c>
      <c r="M259" s="7">
        <f t="shared" si="49"/>
        <v>1.1969103629788647</v>
      </c>
    </row>
    <row r="260" spans="1:13" ht="12.75">
      <c r="A260">
        <v>11</v>
      </c>
      <c r="B260">
        <v>1247.5</v>
      </c>
      <c r="C260" s="12">
        <v>62</v>
      </c>
      <c r="D260" s="12">
        <v>125</v>
      </c>
      <c r="E260" s="12">
        <v>188</v>
      </c>
      <c r="F260" s="12">
        <v>250</v>
      </c>
      <c r="G260" s="4">
        <f t="shared" si="43"/>
        <v>81.96399999999998</v>
      </c>
      <c r="H260" s="4">
        <f t="shared" si="44"/>
        <v>82.62499999999999</v>
      </c>
      <c r="I260" s="4">
        <f t="shared" si="45"/>
        <v>82.84533333333333</v>
      </c>
      <c r="J260" s="4">
        <f t="shared" si="46"/>
        <v>82.62499999999999</v>
      </c>
      <c r="K260" s="4">
        <f t="shared" si="47"/>
        <v>82.51483333333333</v>
      </c>
      <c r="L260" s="7">
        <f t="shared" si="48"/>
        <v>52.948481665255464</v>
      </c>
      <c r="M260" s="7">
        <f t="shared" si="49"/>
        <v>1.097167832730626</v>
      </c>
    </row>
    <row r="261" spans="1:13" ht="12.75">
      <c r="A261">
        <v>10</v>
      </c>
      <c r="B261">
        <v>1252.5</v>
      </c>
      <c r="C261" s="12">
        <v>59</v>
      </c>
      <c r="D261" s="12">
        <v>119</v>
      </c>
      <c r="E261" s="12">
        <v>181</v>
      </c>
      <c r="F261" s="12">
        <v>242</v>
      </c>
      <c r="G261" s="4">
        <f t="shared" si="43"/>
        <v>77.99799999999999</v>
      </c>
      <c r="H261" s="4">
        <f t="shared" si="44"/>
        <v>78.65899999999999</v>
      </c>
      <c r="I261" s="4">
        <f t="shared" si="45"/>
        <v>79.76066666666667</v>
      </c>
      <c r="J261" s="4">
        <f t="shared" si="46"/>
        <v>79.981</v>
      </c>
      <c r="K261" s="4">
        <f t="shared" si="47"/>
        <v>79.09966666666666</v>
      </c>
      <c r="L261" s="7">
        <f t="shared" si="48"/>
        <v>48.65626453785138</v>
      </c>
      <c r="M261" s="7">
        <f t="shared" si="49"/>
        <v>0.9974253024823873</v>
      </c>
    </row>
    <row r="262" spans="1:13" ht="12.75">
      <c r="A262">
        <v>9</v>
      </c>
      <c r="B262">
        <v>1257.5</v>
      </c>
      <c r="C262" s="12">
        <v>59</v>
      </c>
      <c r="D262" s="12">
        <v>117</v>
      </c>
      <c r="E262" s="12">
        <v>177</v>
      </c>
      <c r="F262" s="12">
        <v>237</v>
      </c>
      <c r="G262" s="4">
        <f t="shared" si="43"/>
        <v>77.99799999999999</v>
      </c>
      <c r="H262" s="4">
        <f t="shared" si="44"/>
        <v>77.33699999999999</v>
      </c>
      <c r="I262" s="4">
        <f t="shared" si="45"/>
        <v>77.99799999999999</v>
      </c>
      <c r="J262" s="4">
        <f t="shared" si="46"/>
        <v>78.32849999999999</v>
      </c>
      <c r="K262" s="4">
        <f t="shared" si="47"/>
        <v>77.91537499999998</v>
      </c>
      <c r="L262" s="7">
        <f t="shared" si="48"/>
        <v>47.210194294564616</v>
      </c>
      <c r="M262" s="7">
        <f t="shared" si="49"/>
        <v>0.8976827722341486</v>
      </c>
    </row>
    <row r="263" spans="1:13" ht="12.75">
      <c r="A263">
        <v>8</v>
      </c>
      <c r="B263">
        <v>1262.5</v>
      </c>
      <c r="C263" s="12">
        <v>56</v>
      </c>
      <c r="D263" s="12">
        <v>112</v>
      </c>
      <c r="E263" s="12">
        <v>171</v>
      </c>
      <c r="F263" s="12">
        <v>229</v>
      </c>
      <c r="G263" s="4">
        <f t="shared" si="43"/>
        <v>74.032</v>
      </c>
      <c r="H263" s="4">
        <f t="shared" si="44"/>
        <v>74.032</v>
      </c>
      <c r="I263" s="4">
        <f t="shared" si="45"/>
        <v>75.354</v>
      </c>
      <c r="J263" s="4">
        <f t="shared" si="46"/>
        <v>75.68449999999999</v>
      </c>
      <c r="K263" s="4">
        <f t="shared" si="47"/>
        <v>74.77562499999999</v>
      </c>
      <c r="L263" s="7">
        <f t="shared" si="48"/>
        <v>43.48200490763081</v>
      </c>
      <c r="M263" s="7">
        <f t="shared" si="49"/>
        <v>0.7979402419859098</v>
      </c>
    </row>
    <row r="264" spans="1:13" ht="12.75">
      <c r="A264">
        <v>7</v>
      </c>
      <c r="B264">
        <v>1267.5</v>
      </c>
      <c r="C264" s="12">
        <v>54</v>
      </c>
      <c r="D264" s="12">
        <v>109</v>
      </c>
      <c r="E264" s="12">
        <v>164</v>
      </c>
      <c r="F264" s="12">
        <v>220</v>
      </c>
      <c r="G264" s="4">
        <f t="shared" si="43"/>
        <v>71.38799999999999</v>
      </c>
      <c r="H264" s="4">
        <f t="shared" si="44"/>
        <v>72.04899999999999</v>
      </c>
      <c r="I264" s="4">
        <f t="shared" si="45"/>
        <v>72.26933333333332</v>
      </c>
      <c r="J264" s="4">
        <f t="shared" si="46"/>
        <v>72.71</v>
      </c>
      <c r="K264" s="4">
        <f t="shared" si="47"/>
        <v>72.10408333333332</v>
      </c>
      <c r="L264" s="7">
        <f t="shared" si="48"/>
        <v>40.4305060562564</v>
      </c>
      <c r="M264" s="7">
        <f t="shared" si="49"/>
        <v>0.6981977117376712</v>
      </c>
    </row>
    <row r="265" spans="1:13" ht="12.75">
      <c r="A265">
        <v>6</v>
      </c>
      <c r="B265">
        <v>1272.5</v>
      </c>
      <c r="C265" s="12">
        <v>53</v>
      </c>
      <c r="D265" s="12">
        <v>106</v>
      </c>
      <c r="E265" s="12">
        <v>160</v>
      </c>
      <c r="F265" s="12">
        <v>212</v>
      </c>
      <c r="G265" s="4">
        <f t="shared" si="43"/>
        <v>70.06599999999999</v>
      </c>
      <c r="H265" s="4">
        <f t="shared" si="44"/>
        <v>70.06599999999999</v>
      </c>
      <c r="I265" s="4">
        <f t="shared" si="45"/>
        <v>70.50666666666666</v>
      </c>
      <c r="J265" s="4">
        <f t="shared" si="46"/>
        <v>70.06599999999999</v>
      </c>
      <c r="K265" s="4">
        <f t="shared" si="47"/>
        <v>70.17616666666666</v>
      </c>
      <c r="L265" s="7">
        <f t="shared" si="48"/>
        <v>38.29735144291908</v>
      </c>
      <c r="M265" s="7">
        <f t="shared" si="49"/>
        <v>0.5984551814894323</v>
      </c>
    </row>
    <row r="266" spans="1:13" ht="12.75">
      <c r="A266">
        <v>5</v>
      </c>
      <c r="B266">
        <v>1277.5</v>
      </c>
      <c r="C266" s="12">
        <v>51</v>
      </c>
      <c r="D266" s="12">
        <v>101</v>
      </c>
      <c r="E266" s="12">
        <v>156</v>
      </c>
      <c r="F266" s="12">
        <v>206</v>
      </c>
      <c r="G266" s="4">
        <f t="shared" si="43"/>
        <v>67.422</v>
      </c>
      <c r="H266" s="4">
        <f t="shared" si="44"/>
        <v>66.761</v>
      </c>
      <c r="I266" s="4">
        <f t="shared" si="45"/>
        <v>68.74399999999999</v>
      </c>
      <c r="J266" s="4">
        <f t="shared" si="46"/>
        <v>68.083</v>
      </c>
      <c r="K266" s="4">
        <f t="shared" si="47"/>
        <v>67.7525</v>
      </c>
      <c r="L266" s="7">
        <f t="shared" si="48"/>
        <v>35.69768944768592</v>
      </c>
      <c r="M266" s="7">
        <f t="shared" si="49"/>
        <v>0.4987126512411936</v>
      </c>
    </row>
    <row r="267" spans="1:13" ht="12.75">
      <c r="A267">
        <v>4</v>
      </c>
      <c r="B267">
        <v>1282.5</v>
      </c>
      <c r="C267" s="12">
        <v>49</v>
      </c>
      <c r="D267" s="12">
        <v>98</v>
      </c>
      <c r="E267" s="12">
        <v>148</v>
      </c>
      <c r="F267" s="12">
        <v>199</v>
      </c>
      <c r="G267" s="4">
        <f t="shared" si="43"/>
        <v>64.77799999999999</v>
      </c>
      <c r="H267" s="4">
        <f t="shared" si="44"/>
        <v>64.77799999999999</v>
      </c>
      <c r="I267" s="4">
        <f t="shared" si="45"/>
        <v>65.21866666666666</v>
      </c>
      <c r="J267" s="4">
        <f t="shared" si="46"/>
        <v>65.7695</v>
      </c>
      <c r="K267" s="4">
        <f t="shared" si="47"/>
        <v>65.13604166666666</v>
      </c>
      <c r="L267" s="7">
        <f t="shared" si="48"/>
        <v>32.9937882644314</v>
      </c>
      <c r="M267" s="7">
        <f t="shared" si="49"/>
        <v>0.3989701209929549</v>
      </c>
    </row>
    <row r="268" spans="1:13" ht="12.75">
      <c r="A268">
        <v>3</v>
      </c>
      <c r="B268">
        <v>1287.5</v>
      </c>
      <c r="C268" s="12">
        <v>47</v>
      </c>
      <c r="D268" s="12">
        <v>95</v>
      </c>
      <c r="E268" s="12">
        <v>145</v>
      </c>
      <c r="F268" s="12">
        <v>196</v>
      </c>
      <c r="G268" s="4">
        <f t="shared" si="43"/>
        <v>62.13399999999999</v>
      </c>
      <c r="H268" s="4">
        <f t="shared" si="44"/>
        <v>62.794999999999995</v>
      </c>
      <c r="I268" s="4">
        <f t="shared" si="45"/>
        <v>63.896666666666654</v>
      </c>
      <c r="J268" s="4">
        <f t="shared" si="46"/>
        <v>64.77799999999999</v>
      </c>
      <c r="K268" s="4">
        <f t="shared" si="47"/>
        <v>63.40091666666666</v>
      </c>
      <c r="L268" s="7">
        <f t="shared" si="48"/>
        <v>31.259392344493193</v>
      </c>
      <c r="M268" s="7">
        <f t="shared" si="49"/>
        <v>0.29922759074471617</v>
      </c>
    </row>
    <row r="269" spans="1:13" ht="12.75">
      <c r="A269">
        <v>2</v>
      </c>
      <c r="B269">
        <v>1292.5</v>
      </c>
      <c r="C269" s="12">
        <v>45</v>
      </c>
      <c r="D269" s="12">
        <v>95</v>
      </c>
      <c r="E269" s="12">
        <v>144</v>
      </c>
      <c r="F269" s="12">
        <v>192</v>
      </c>
      <c r="G269" s="4">
        <f t="shared" si="43"/>
        <v>59.489999999999995</v>
      </c>
      <c r="H269" s="4">
        <f t="shared" si="44"/>
        <v>62.794999999999995</v>
      </c>
      <c r="I269" s="4">
        <f t="shared" si="45"/>
        <v>63.45599999999999</v>
      </c>
      <c r="J269" s="4">
        <f t="shared" si="46"/>
        <v>63.45599999999999</v>
      </c>
      <c r="K269" s="4">
        <f t="shared" si="47"/>
        <v>62.299249999999994</v>
      </c>
      <c r="L269" s="7">
        <f t="shared" si="48"/>
        <v>30.182491989947366</v>
      </c>
      <c r="M269" s="7">
        <f t="shared" si="49"/>
        <v>0.19948506049647746</v>
      </c>
    </row>
    <row r="270" spans="1:13" ht="12.75">
      <c r="A270">
        <v>1</v>
      </c>
      <c r="B270">
        <v>1297.5</v>
      </c>
      <c r="C270" s="12">
        <v>47</v>
      </c>
      <c r="D270" s="12">
        <v>87</v>
      </c>
      <c r="E270" s="12"/>
      <c r="F270" s="12"/>
      <c r="G270" s="4">
        <f t="shared" si="43"/>
        <v>62.13399999999999</v>
      </c>
      <c r="H270" s="4">
        <f t="shared" si="44"/>
        <v>57.50699999999999</v>
      </c>
      <c r="I270" s="4"/>
      <c r="J270" s="4"/>
      <c r="K270" s="4">
        <f t="shared" si="47"/>
        <v>59.820499999999996</v>
      </c>
      <c r="L270" s="7">
        <f t="shared" si="48"/>
        <v>27.828483140883723</v>
      </c>
      <c r="M270" s="7">
        <f t="shared" si="49"/>
        <v>0.09974253024823873</v>
      </c>
    </row>
    <row r="271" spans="1:13" ht="12.75">
      <c r="A271">
        <v>0</v>
      </c>
      <c r="B271">
        <v>1302.5</v>
      </c>
      <c r="C271" s="12">
        <v>44</v>
      </c>
      <c r="D271" s="12"/>
      <c r="E271" s="12">
        <v>139</v>
      </c>
      <c r="F271" s="12">
        <v>188</v>
      </c>
      <c r="G271" s="4">
        <f t="shared" si="43"/>
        <v>58.16799999999999</v>
      </c>
      <c r="H271" s="4"/>
      <c r="I271" s="4">
        <f t="shared" si="45"/>
        <v>61.25266666666666</v>
      </c>
      <c r="J271" s="4">
        <f t="shared" si="46"/>
        <v>62.13399999999999</v>
      </c>
      <c r="K271" s="4">
        <f t="shared" si="47"/>
        <v>60.518222222222214</v>
      </c>
      <c r="L271" s="7">
        <f t="shared" si="48"/>
        <v>28.48142935546242</v>
      </c>
      <c r="M271" s="7">
        <f t="shared" si="49"/>
        <v>0</v>
      </c>
    </row>
    <row r="275" ht="15.75">
      <c r="B275" s="9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2004-09-09T16:15:49Z</cp:lastPrinted>
  <dcterms:created xsi:type="dcterms:W3CDTF">2004-05-06T01:31:28Z</dcterms:created>
  <dcterms:modified xsi:type="dcterms:W3CDTF">2004-10-10T14:43:16Z</dcterms:modified>
  <cp:category/>
  <cp:version/>
  <cp:contentType/>
  <cp:contentStatus/>
</cp:coreProperties>
</file>